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S:\clients\P\Prolocus\Legal\DORA\Action list\"/>
    </mc:Choice>
  </mc:AlternateContent>
  <xr:revisionPtr revIDLastSave="0" documentId="13_ncr:1_{CAC6AA4F-F34B-4B10-B898-75F8479E182F}" xr6:coauthVersionLast="47" xr6:coauthVersionMax="47" xr10:uidLastSave="{00000000-0000-0000-0000-000000000000}"/>
  <bookViews>
    <workbookView xWindow="19080" yWindow="-120" windowWidth="38640" windowHeight="21240" activeTab="1" xr2:uid="{903B2A03-688B-4CA4-82D0-F673A6DA6C53}"/>
  </bookViews>
  <sheets>
    <sheet name="Info sheet" sheetId="4" r:id="rId1"/>
    <sheet name="DORA Vereisten" sheetId="5" r:id="rId2"/>
    <sheet name="Rapportering" sheetId="8" r:id="rId3"/>
    <sheet name="Parameters" sheetId="6"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6" i="5" l="1" a="1"/>
  <c r="J56" i="5" s="1"/>
  <c r="J51" i="5" a="1"/>
  <c r="J51" i="5" s="1"/>
  <c r="J49" i="5" a="1"/>
  <c r="J49" i="5" s="1"/>
  <c r="J50" i="5" a="1"/>
  <c r="J50" i="5" s="1"/>
  <c r="J43" i="5" a="1"/>
  <c r="J43" i="5" s="1"/>
  <c r="J47" i="5" a="1"/>
  <c r="J47" i="5" s="1"/>
  <c r="J38" i="5" a="1"/>
  <c r="J38" i="5" s="1"/>
  <c r="J39" i="5" a="1"/>
  <c r="J39" i="5" s="1"/>
  <c r="J40" i="5" a="1"/>
  <c r="J40" i="5" s="1"/>
  <c r="J41" i="5" a="1"/>
  <c r="J41" i="5" s="1"/>
  <c r="J17" i="5" a="1"/>
  <c r="J17" i="5" s="1"/>
  <c r="J19" i="5" a="1"/>
  <c r="J19" i="5" s="1"/>
  <c r="J45" i="5" a="1"/>
  <c r="J45" i="5" s="1"/>
  <c r="J6" i="5" a="1"/>
  <c r="J6" i="5" s="1"/>
  <c r="J5" i="5" a="1"/>
  <c r="J5" i="5" s="1"/>
  <c r="J4" i="5" a="1"/>
  <c r="J4" i="5" s="1"/>
  <c r="J64" i="5" l="1" a="1"/>
  <c r="J64" i="5" s="1"/>
  <c r="D48" i="5"/>
  <c r="A14" i="8"/>
  <c r="A13" i="8"/>
  <c r="A12" i="8"/>
  <c r="A11" i="8"/>
  <c r="A10" i="8"/>
  <c r="I13" i="8"/>
  <c r="I12" i="8"/>
  <c r="I11" i="8"/>
  <c r="I10" i="8"/>
  <c r="H13" i="8"/>
  <c r="H12" i="8"/>
  <c r="H11" i="8"/>
  <c r="H10" i="8"/>
  <c r="G13" i="8"/>
  <c r="G12" i="8"/>
  <c r="G11" i="8"/>
  <c r="G10" i="8"/>
  <c r="F13" i="8"/>
  <c r="F12" i="8"/>
  <c r="F11" i="8"/>
  <c r="F10" i="8"/>
  <c r="E13" i="8"/>
  <c r="E12" i="8"/>
  <c r="E11" i="8"/>
  <c r="E10" i="8"/>
  <c r="D13" i="8"/>
  <c r="D12" i="8"/>
  <c r="D11" i="8"/>
  <c r="D10" i="8"/>
  <c r="C13" i="8"/>
  <c r="C12" i="8"/>
  <c r="C11" i="8"/>
  <c r="C10" i="8"/>
  <c r="I6" i="8"/>
  <c r="H6" i="8"/>
  <c r="G6" i="8"/>
  <c r="F6" i="8"/>
  <c r="E6" i="8"/>
  <c r="D6" i="8"/>
  <c r="C6" i="8"/>
  <c r="I5" i="8"/>
  <c r="H5" i="8"/>
  <c r="G5" i="8"/>
  <c r="F5" i="8"/>
  <c r="E5" i="8"/>
  <c r="D5" i="8"/>
  <c r="C5" i="8"/>
  <c r="I4" i="8"/>
  <c r="H4" i="8"/>
  <c r="G4" i="8"/>
  <c r="F4" i="8"/>
  <c r="E4" i="8"/>
  <c r="D4" i="8"/>
  <c r="C4" i="8"/>
  <c r="I3" i="8"/>
  <c r="H3" i="8"/>
  <c r="G3" i="8"/>
  <c r="F3" i="8"/>
  <c r="E3" i="8"/>
  <c r="D3" i="8"/>
  <c r="C3" i="8"/>
  <c r="I2" i="8"/>
  <c r="H2" i="8"/>
  <c r="G2" i="8"/>
  <c r="F2" i="8"/>
  <c r="E2" i="8"/>
  <c r="D2" i="8"/>
  <c r="C2" i="8"/>
  <c r="A15" i="8" l="1"/>
  <c r="D14" i="8"/>
  <c r="G14" i="8"/>
  <c r="E14" i="8"/>
  <c r="H14" i="8"/>
  <c r="C14" i="8"/>
  <c r="F14" i="8"/>
  <c r="I14" i="8"/>
  <c r="J2" i="8"/>
  <c r="J6" i="8"/>
  <c r="J5" i="8"/>
  <c r="J4" i="8"/>
  <c r="J3" i="8"/>
  <c r="J65" i="5" a="1"/>
  <c r="J65" i="5" s="1"/>
  <c r="J63" i="5" a="1"/>
  <c r="J63" i="5" s="1"/>
  <c r="J46" i="5" a="1"/>
  <c r="J46" i="5" s="1"/>
  <c r="J52" i="5" a="1"/>
  <c r="J52" i="5" s="1"/>
  <c r="J53" i="5" a="1"/>
  <c r="J53" i="5" s="1"/>
  <c r="J54" i="5" a="1"/>
  <c r="J54" i="5" s="1"/>
  <c r="J55" i="5" a="1"/>
  <c r="J55" i="5" s="1"/>
  <c r="J57" i="5" a="1"/>
  <c r="J57" i="5" s="1"/>
  <c r="J58" i="5" a="1"/>
  <c r="J58" i="5" s="1"/>
  <c r="J59" i="5" a="1"/>
  <c r="J59" i="5" s="1"/>
  <c r="J60" i="5" a="1"/>
  <c r="J60" i="5" s="1"/>
  <c r="J61" i="5" a="1"/>
  <c r="J61" i="5" s="1"/>
  <c r="J44" i="5" a="1"/>
  <c r="J44" i="5" s="1"/>
  <c r="J37" i="5" a="1"/>
  <c r="J37" i="5" s="1"/>
  <c r="J36" i="5" a="1"/>
  <c r="J36" i="5" s="1"/>
  <c r="J22" i="5" a="1"/>
  <c r="J22" i="5" s="1"/>
  <c r="J23" i="5" a="1"/>
  <c r="J23" i="5" s="1"/>
  <c r="J25" i="5" a="1"/>
  <c r="J25" i="5" s="1"/>
  <c r="J26" i="5" a="1"/>
  <c r="J26" i="5" s="1"/>
  <c r="J27" i="5" a="1"/>
  <c r="J27" i="5" s="1"/>
  <c r="J29" i="5" a="1"/>
  <c r="J29" i="5" s="1"/>
  <c r="J31" i="5" a="1"/>
  <c r="J31" i="5" s="1"/>
  <c r="J33" i="5" a="1"/>
  <c r="J33" i="5" s="1"/>
  <c r="J34" i="5" a="1"/>
  <c r="J34" i="5" s="1"/>
  <c r="J21" i="5" a="1"/>
  <c r="J21" i="5" s="1"/>
  <c r="J7" i="5" a="1"/>
  <c r="J7" i="5" s="1"/>
  <c r="J8" i="5" a="1"/>
  <c r="J8" i="5" s="1"/>
  <c r="J9" i="5" a="1"/>
  <c r="J9" i="5" s="1"/>
  <c r="J10" i="5" a="1"/>
  <c r="J10" i="5" s="1"/>
  <c r="J11" i="5" a="1"/>
  <c r="J11" i="5" s="1"/>
  <c r="J12" i="5" a="1"/>
  <c r="J12" i="5" s="1"/>
  <c r="J13" i="5" a="1"/>
  <c r="J13" i="5" s="1"/>
  <c r="J14" i="5" a="1"/>
  <c r="J14" i="5" s="1"/>
  <c r="J15" i="5" a="1"/>
  <c r="J15" i="5" s="1"/>
  <c r="J16" i="5" a="1"/>
  <c r="J16" i="5" s="1"/>
  <c r="J3" i="5" a="1"/>
  <c r="J3" i="5" s="1"/>
  <c r="E7" i="8" l="1"/>
  <c r="G7" i="8"/>
  <c r="I7" i="8"/>
  <c r="F7" i="8"/>
  <c r="C7" i="8"/>
  <c r="H7" i="8"/>
  <c r="D7" i="8"/>
  <c r="J62" i="5"/>
  <c r="B6" i="8" s="1"/>
  <c r="J2" i="5"/>
  <c r="B2" i="8" s="1"/>
  <c r="J42" i="5"/>
  <c r="B5" i="8" s="1"/>
  <c r="J35" i="5"/>
  <c r="B4" i="8" s="1"/>
  <c r="J20" i="5"/>
  <c r="B3" i="8" s="1"/>
  <c r="J7" i="8" l="1"/>
  <c r="B7"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Ludovic Bellia</author>
  </authors>
  <commentList>
    <comment ref="A38" authorId="0" shapeId="0" xr:uid="{004AF6F9-9A26-4EE5-B5CB-F5DEE47EB28E}">
      <text>
        <r>
          <rPr>
            <sz val="9"/>
            <color indexed="81"/>
            <rFont val="Tahoma"/>
            <family val="2"/>
          </rPr>
          <t xml:space="preserve">Enkel van toepassing voor grote ondernemeingen
</t>
        </r>
      </text>
    </comment>
    <comment ref="A39" authorId="0" shapeId="0" xr:uid="{E8301555-C04C-42EA-A77C-918654F76E3A}">
      <text>
        <r>
          <rPr>
            <sz val="9"/>
            <color indexed="81"/>
            <rFont val="Tahoma"/>
            <family val="2"/>
          </rPr>
          <t xml:space="preserve">Enkel van toepassing voor grote ondernemeingen
</t>
        </r>
      </text>
    </comment>
    <comment ref="A40" authorId="0" shapeId="0" xr:uid="{EDCF4599-D063-43EE-897C-22B95545FCCA}">
      <text>
        <r>
          <rPr>
            <sz val="9"/>
            <color indexed="81"/>
            <rFont val="Tahoma"/>
            <family val="2"/>
          </rPr>
          <t>Enkel van toepassing voor grote ondernemeingen</t>
        </r>
      </text>
    </comment>
    <comment ref="A41" authorId="0" shapeId="0" xr:uid="{227C9894-9C42-4593-8A77-A9F2F33C3F40}">
      <text>
        <r>
          <rPr>
            <sz val="9"/>
            <color indexed="81"/>
            <rFont val="Tahoma"/>
            <family val="2"/>
          </rPr>
          <t>Enkel van toepassing voor grote ondernemeingen</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<sst xmlns="http://schemas.openxmlformats.org/spreadsheetml/2006/main" count="399" uniqueCount="279">
  <si>
    <t>Op DORA gebaseerde vereisten</t>
  </si>
  <si>
    <t>DORA ref.</t>
  </si>
  <si>
    <t>Te nemen maatregelen</t>
  </si>
  <si>
    <t>Instructie</t>
  </si>
  <si>
    <t>CMMI Score</t>
  </si>
  <si>
    <t>Geplande Correctieve Maatregelen</t>
  </si>
  <si>
    <t>NIST CSF ref.</t>
  </si>
  <si>
    <t xml:space="preserve"> ISO 27001 ref.</t>
  </si>
  <si>
    <t>ISO 27002 ref.</t>
  </si>
  <si>
    <t>Score</t>
  </si>
  <si>
    <t>1. ICT Risicobeheer</t>
  </si>
  <si>
    <r>
      <rPr>
        <b/>
        <sz val="11"/>
        <color theme="1"/>
        <rFont val="Calibri"/>
        <family val="2"/>
        <scheme val="minor"/>
      </rPr>
      <t>Intern governance- en controlekader</t>
    </r>
    <r>
      <rPr>
        <sz val="11"/>
        <color theme="1"/>
        <rFont val="Calibri"/>
        <family val="2"/>
        <scheme val="minor"/>
      </rPr>
      <t xml:space="preserve">
De organisatie moet beschikken over een intern governance- en controlekader dat een doeltreffend en prudent beheer van ICT-risico’s waarborgt.
Het kader moet een hoog niveau van digitale operationele weerbaarheid beogen.</t>
    </r>
  </si>
  <si>
    <t>Artikel 5</t>
  </si>
  <si>
    <t>• Stel een verantwoordelijke aan voor het beheer van ICT-risico’s.
• Ontwikkel en implementeer een intern governance- en controlekader dat specifiek gericht is op risicobheer.
• Zorg voor regelmatige evaluatie en bijstelling van dit kader om de digitale operationele weerbaarheid te waarborgen.</t>
  </si>
  <si>
    <r>
      <t>De verantwoordelijke voor ICT Risicobeheer rapporteert op regelmatige tijdstippen aan het management of bestuur van de organisatie.
Zie template "</t>
    </r>
    <r>
      <rPr>
        <b/>
        <sz val="11"/>
        <color theme="1"/>
        <rFont val="Calibri"/>
        <family val="2"/>
        <scheme val="minor"/>
      </rPr>
      <t>Methodologie voor risicobeheer</t>
    </r>
    <r>
      <rPr>
        <sz val="11"/>
        <color theme="1"/>
        <rFont val="Calibri"/>
        <family val="2"/>
        <scheme val="minor"/>
      </rPr>
      <t>" indien er nog niet actief aan risicobeheer gedaan wordt.
Evalueer jaarlijks de werking van het ICT-risicobeheersysteem en stel bij waar nodig.</t>
    </r>
  </si>
  <si>
    <t>Door de organisatie te beschrijven indien er correctieve maatregelen nodig zijn om te voldoen aan deze vereiste.</t>
  </si>
  <si>
    <t>GV.OC-01
GV.OC-02
GV.OC-04
GV.RM-01
GV.RM-02
GV.RM-03
GV.RM-04
GV.RM-05
GV.RM-06
GV.RM-07
GV.RR-01
GV.RR-02
GV.RR-03
GV.PO-01
GV.PO-02
GV.OV-01
GV.OV-02
GV.OV-03
ID.RA-05
ID.RA-06
ID.RA-07
PR.AT-01
PR.AT-02</t>
  </si>
  <si>
    <t>Clause 6.1
Clause 8</t>
  </si>
  <si>
    <t>A5.2
A6.3</t>
  </si>
  <si>
    <r>
      <rPr>
        <b/>
        <sz val="11"/>
        <color theme="1"/>
        <rFont val="Calibri"/>
        <family val="2"/>
        <scheme val="minor"/>
      </rPr>
      <t>Verantwoordelijkheden van het leidinggevend orgaan</t>
    </r>
    <r>
      <rPr>
        <sz val="11"/>
        <color theme="1"/>
        <rFont val="Calibri"/>
        <family val="2"/>
        <scheme val="minor"/>
      </rPr>
      <t xml:space="preserve">
Het leidinggevend orgaan is eindverantwoordelijkheid voor ICT-risicobeheer en de invoering van beleidslijnen inzake beschikbaarheid, integriteit en vertrouwelijkheid van gegevens.
Behalve de vaststelling ervan, moeten de taken en verantwoordelijkheden voor ICT-gerelateerde functies duidelijk beschreven te worden.
Er dient een strategie opgesteld en goedgekeurd te worden voor digitale operationele weerbaarheid.
Er dient voorzien te worden in de goedkeuring, het toezicht en de periodieke evaluatie van ICT-bedrijfscontinuïteit en ICT-respons- en herstelplannen.
Dat is eveneens het geval voor ICT-auditplannen en ICT-audits.
Om digitale operationele weerbaarheid te garanderen, moet hiervoor een budget toegewezen en periodiek geëvalueerd te worden.
Het beleid inzake het gebruik van ICT-diensten van derde aanbieders moet goedgekeurd en periodiek geëvalueerd te worden.
Er dienen meldingskanalen voor informatie opgezet te worden over overeenkomsten met derde aanbieders, geplande wijzigingen en potentiële effecten.</t>
    </r>
  </si>
  <si>
    <t>• Implementeer beleidslijnen voor de beschikbaarheid, integriteit en vertrouwelijkheid van gegevens.
• Definieer en communiceer duidelijke taken en verantwoordelijkheden voor alle ICT-gerelateerde functies.
• Ontwikkel en keur een strategie goed voor digitale operationele weerbaarheid, inclusief risicotolerantieniveaus.
• Ontwikkel, valideer, en evalueer periodiek de ICT-bedrijfscontinuïteitsplannen en herstelplannen.
• Ontwikkel, valideer, en evalueer periodiek interne ICT-auditplannen.
• Wijs een passend budget toe en evalueer dit periodiek om te voldoen aan de behoeften inzake digitale operationele weerbaarheid.
• Ontwikkel en keur een beleid goed voor het gebruik van ICT-diensten van derde aanbieders en evalueer dit periodiek.</t>
  </si>
  <si>
    <t>Door de organisatie te beschrijven indien er correctieve maatregelen nodig zijn om te voldoen aan de vereisten.</t>
  </si>
  <si>
    <r>
      <rPr>
        <b/>
        <sz val="11"/>
        <color theme="1"/>
        <rFont val="Calibri"/>
        <family val="2"/>
        <scheme val="minor"/>
      </rPr>
      <t>Monitoring en toezicht</t>
    </r>
    <r>
      <rPr>
        <sz val="11"/>
        <color theme="1"/>
        <rFont val="Calibri"/>
        <family val="2"/>
        <scheme val="minor"/>
      </rPr>
      <t xml:space="preserve">
Er is permanente monitoring nodig van overeenkomsten met derde aanbieders van ICT-diensten.
Er dient een lid van het hoger leidinggevend personeel aangesteld te worden voor het toezicht op de desbetreffende risicoblootstelling en documentatie.</t>
    </r>
  </si>
  <si>
    <t>• Monitor overeenkomsten met derde aanbieders van ICT-diensten.
• Wijs een lid van het hoger leidinggevend personeel aan dat belast is met het toezicht op risicoblootstelling en relevante documentatie inzake.</t>
  </si>
  <si>
    <t>Het leidinggevend orgaan dient te waken over de operationele invulling van het beheer van derde aanbieders van ICT-diensten en stelt hiertoe een lid aan van het hoger leidinggevend personeel.</t>
  </si>
  <si>
    <r>
      <rPr>
        <b/>
        <sz val="11"/>
        <color theme="1"/>
        <rFont val="Calibri"/>
        <family val="2"/>
        <scheme val="minor"/>
      </rPr>
      <t>Opleiding en kennis</t>
    </r>
    <r>
      <rPr>
        <sz val="11"/>
        <color theme="1"/>
        <rFont val="Calibri"/>
        <family val="2"/>
        <scheme val="minor"/>
      </rPr>
      <t xml:space="preserve">
Het leidinggevend orgaan moet over voldoende kennis en vaardigheden beschikken om ICT-risico's te begrijpen en te beoordelen.</t>
    </r>
  </si>
  <si>
    <t xml:space="preserve">• Het leidinggevend orgaan moet regelmatig specifieke opleidingen volgen om voldoende kennis en vaardigheden te onderhouden voor het begrijpen en beoordelen van ICT-risico's. </t>
  </si>
  <si>
    <t>De verantwoordelijke voor ICT Risicobeheer dient ervoor te zorgen dat het leidinggevend orgaan voldoende onderricht is in hoe ICT-risico's moeten beoordeeld worden.</t>
  </si>
  <si>
    <r>
      <rPr>
        <b/>
        <sz val="11"/>
        <color theme="1"/>
        <rFont val="Calibri"/>
        <family val="2"/>
        <scheme val="minor"/>
      </rPr>
      <t xml:space="preserve">Integratie in risicobeheersysteem
</t>
    </r>
    <r>
      <rPr>
        <sz val="11"/>
        <color theme="1"/>
        <rFont val="Calibri"/>
        <family val="2"/>
        <scheme val="minor"/>
      </rPr>
      <t>Het kader voor ICT-risico's moet geïntegreerd zijn in het algemene risicobeheersysteem van de onderneming.</t>
    </r>
  </si>
  <si>
    <t>Artikel 6</t>
  </si>
  <si>
    <t>• Zorg ervoor dat ICT-risico’s worden meegenomen in het bredere risicobeheersysteem van de organisatie.
• Faciliteer samenwerking tussen ICT, risicobeheer en andere relevante afdelingen om een holistische benadering van risicobeheer te waarborgen</t>
  </si>
  <si>
    <r>
      <t>Maak ICT-risicobeheer onderdeel van het bredere risicobeheersysteem van de organisatie en pas zo nodig de methodologie toe zoals beschreven in de template "</t>
    </r>
    <r>
      <rPr>
        <b/>
        <sz val="11"/>
        <color theme="1"/>
        <rFont val="Calibri"/>
        <family val="2"/>
        <scheme val="minor"/>
      </rPr>
      <t>Methodologie voor risicobeheer</t>
    </r>
    <r>
      <rPr>
        <sz val="11"/>
        <color theme="1"/>
        <rFont val="Calibri"/>
        <family val="2"/>
        <scheme val="minor"/>
      </rPr>
      <t>".</t>
    </r>
  </si>
  <si>
    <r>
      <rPr>
        <b/>
        <sz val="11"/>
        <color theme="1"/>
        <rFont val="Calibri"/>
        <family val="2"/>
        <scheme val="minor"/>
      </rPr>
      <t xml:space="preserve">Documentatie en rapportage
</t>
    </r>
    <r>
      <rPr>
        <sz val="11"/>
        <color theme="1"/>
        <rFont val="Calibri"/>
        <family val="2"/>
        <scheme val="minor"/>
      </rPr>
      <t>Het kader voor ICT-risicobeheer moet goed gedocumenteerd zijn en er moeten regelmatige rapportages worden opgesteld over de ICT-risico’s en de beheersmaatregelen.</t>
    </r>
  </si>
  <si>
    <t>• Houd een gedetailleerd register bij van alle geïdentificeerde ICT-risico’s en de maatregelen die zijn genomen om deze te beheersen.
• Stel periodieke rapportages op over de status van ICT-risico’s en de effectiviteit van de beheersmaatregelen, en presenteer deze aan het management of bestuur van de organisatie.</t>
  </si>
  <si>
    <r>
      <t>Zie template "</t>
    </r>
    <r>
      <rPr>
        <b/>
        <sz val="11"/>
        <color theme="1"/>
        <rFont val="Calibri"/>
        <family val="2"/>
        <scheme val="minor"/>
      </rPr>
      <t>Risicoregister</t>
    </r>
    <r>
      <rPr>
        <sz val="11"/>
        <color theme="1"/>
        <rFont val="Calibri"/>
        <family val="2"/>
        <scheme val="minor"/>
      </rPr>
      <t>" indien een dergelijk register nog niet in voege is.
De verantwoordelijke voor ICT Risicobeheer rapporteert op regelmatige tijdstippen aan het management of bestuur van de organisatie.</t>
    </r>
  </si>
  <si>
    <r>
      <rPr>
        <b/>
        <sz val="11"/>
        <color theme="1"/>
        <rFont val="Calibri"/>
        <family val="2"/>
        <scheme val="minor"/>
      </rPr>
      <t xml:space="preserve">Veiligheid en betrouwbaarheid
</t>
    </r>
    <r>
      <rPr>
        <sz val="11"/>
        <color theme="1"/>
        <rFont val="Calibri"/>
        <family val="2"/>
        <scheme val="minor"/>
      </rPr>
      <t>De organisatie moet ervoor zorgen dat de ICT-systemen en -protocollen veilig en betrouwbaar zijn. Dit omvat het implementeren van passende beveiligingsmaatregelen om de integriteit, vertrouwelijkheid en beschikbaarheid van gegevens te waarborgen.</t>
    </r>
  </si>
  <si>
    <t>Artikel 7</t>
  </si>
  <si>
    <t>• Gebruik gelaagde maatregelen waar encryptie, firewalls, en intrusie detectie systemen onderdeel van uitmaken om de veiligheid van ICT-systemen te waarborgen.
• Zorg ervoor dat alle software en systemen regelmatig worden bijgewerkt om beveiligingslekken te dichten.</t>
  </si>
  <si>
    <r>
      <t>Voorzie in de implementatie van technische en organisatorische maatregelen volgens de in het Informatiebeveiligingsbeleid opgenomen regels.
Zie template "</t>
    </r>
    <r>
      <rPr>
        <b/>
        <sz val="11"/>
        <color theme="1"/>
        <rFont val="Calibri"/>
        <family val="2"/>
        <scheme val="minor"/>
      </rPr>
      <t>Informatiebeveiligingsbeleid</t>
    </r>
    <r>
      <rPr>
        <sz val="11"/>
        <color theme="1"/>
        <rFont val="Calibri"/>
        <family val="2"/>
        <scheme val="minor"/>
      </rPr>
      <t>" indien er nog geen dergelijk beleid in voege is.</t>
    </r>
  </si>
  <si>
    <r>
      <rPr>
        <b/>
        <sz val="11"/>
        <color theme="1"/>
        <rFont val="Calibri"/>
        <family val="2"/>
        <scheme val="minor"/>
      </rPr>
      <t xml:space="preserve">Continuïteit van de dienstverlening
</t>
    </r>
    <r>
      <rPr>
        <sz val="11"/>
        <color theme="1"/>
        <rFont val="Calibri"/>
        <family val="2"/>
        <scheme val="minor"/>
      </rPr>
      <t>Er moeten maatregelen worden genomen om de continuïteit van de dienstverlening te waarborgen, zelfs in het geval van storingen of cyberaanvallen. Dit kan onder andere door middel van back-up systemen en noodherstelplannen.</t>
    </r>
  </si>
  <si>
    <t>• Stel een gedetailleerd plan op voor het herstellen van kritieke systemen en data in geval van een storing of cyberaanval.
• Zorg voor regelmatige back-ups van alle kritieke data en systemen, en test deze back-ups regelmatig om ervoor te zorgen dat ze kunnen teruggezet worden wanneer nodig.</t>
  </si>
  <si>
    <r>
      <t>Zie templates "</t>
    </r>
    <r>
      <rPr>
        <b/>
        <sz val="11"/>
        <color theme="1"/>
        <rFont val="Calibri"/>
        <family val="2"/>
        <scheme val="minor"/>
      </rPr>
      <t>Backup Policy</t>
    </r>
    <r>
      <rPr>
        <sz val="11"/>
        <color theme="1"/>
        <rFont val="Calibri"/>
        <family val="2"/>
        <scheme val="minor"/>
      </rPr>
      <t>", "</t>
    </r>
    <r>
      <rPr>
        <b/>
        <sz val="11"/>
        <color theme="1"/>
        <rFont val="Calibri"/>
        <family val="2"/>
        <scheme val="minor"/>
      </rPr>
      <t>Business Continuity Plan</t>
    </r>
    <r>
      <rPr>
        <sz val="11"/>
        <color theme="1"/>
        <rFont val="Calibri"/>
        <family val="2"/>
        <scheme val="minor"/>
      </rPr>
      <t>" en "</t>
    </r>
    <r>
      <rPr>
        <b/>
        <sz val="11"/>
        <color theme="1"/>
        <rFont val="Calibri"/>
        <family val="2"/>
        <scheme val="minor"/>
      </rPr>
      <t>Disaster Recovery Plan</t>
    </r>
    <r>
      <rPr>
        <sz val="11"/>
        <color theme="1"/>
        <rFont val="Calibri"/>
        <family val="2"/>
        <scheme val="minor"/>
      </rPr>
      <t>" indien er nog geen gedocumenteerde plannen in voege zijn.</t>
    </r>
  </si>
  <si>
    <r>
      <rPr>
        <b/>
        <sz val="11"/>
        <color theme="1"/>
        <rFont val="Calibri"/>
        <family val="2"/>
        <scheme val="minor"/>
      </rPr>
      <t xml:space="preserve">Regelmatige evaluaties
</t>
    </r>
    <r>
      <rPr>
        <sz val="11"/>
        <color theme="1"/>
        <rFont val="Calibri"/>
        <family val="2"/>
        <scheme val="minor"/>
      </rPr>
      <t>ICT-systemen en -protocollen moeten regelmatig worden geëvalueerd om ervoor te zorgen dat ze voldoen aan de vereisten en doeltreffend blijven in de bescherming tegen risico’s.</t>
    </r>
  </si>
  <si>
    <t>• Evalueer periodiek de doeltreffendheid van de geïmplementeerde beveiligingsmaatregelen en stel deze bij indien nodig.</t>
  </si>
  <si>
    <r>
      <t>Zie template "</t>
    </r>
    <r>
      <rPr>
        <b/>
        <sz val="11"/>
        <color theme="1"/>
        <rFont val="Calibri"/>
        <family val="2"/>
        <scheme val="minor"/>
      </rPr>
      <t>Interne Audit Policy</t>
    </r>
    <r>
      <rPr>
        <sz val="11"/>
        <color theme="1"/>
        <rFont val="Calibri"/>
        <family val="2"/>
        <scheme val="minor"/>
      </rPr>
      <t>" indien er nog geen dergelijk beleid in voege is.</t>
    </r>
  </si>
  <si>
    <r>
      <rPr>
        <b/>
        <sz val="11"/>
        <color theme="1"/>
        <rFont val="Calibri"/>
        <family val="2"/>
        <scheme val="minor"/>
      </rPr>
      <t>ICT ondersteunde bedrijfsfuncties
A</t>
    </r>
    <r>
      <rPr>
        <sz val="11"/>
        <color theme="1"/>
        <rFont val="Calibri"/>
        <family val="2"/>
        <scheme val="minor"/>
      </rPr>
      <t>lle ICT  ondersteunde bedrijfsfuncties, taken en verantwoordelijkheden moeten gedocumenteerd worden, met inbegrip van de taken met betrekking tot ICT-risico's.</t>
    </r>
  </si>
  <si>
    <t>Artikel 8</t>
  </si>
  <si>
    <t>• Stel een functiebeschrijving op voor IT-personeel en neem hierin op welke de taken en afhankelijkheden zijn met betrekking tot ICT-risico's.</t>
  </si>
  <si>
    <t>Dit wordt best opgenomen met de HR-verantwoordelijke</t>
  </si>
  <si>
    <r>
      <rPr>
        <b/>
        <sz val="11"/>
        <color theme="1"/>
        <rFont val="Calibri"/>
        <family val="2"/>
        <scheme val="minor"/>
      </rPr>
      <t xml:space="preserve">Risicobeoordeling
</t>
    </r>
    <r>
      <rPr>
        <sz val="11"/>
        <color theme="1"/>
        <rFont val="Calibri"/>
        <family val="2"/>
        <scheme val="minor"/>
      </rPr>
      <t>Bij elke belangrijke netwerk- en infrastructuurwijziging moet er een risicobeoordeling uitgevoerd worden.</t>
    </r>
  </si>
  <si>
    <t>• Voorzie in een proces om business impact analyses uit te voeren en te documenteren.</t>
  </si>
  <si>
    <r>
      <t>Zie template "</t>
    </r>
    <r>
      <rPr>
        <b/>
        <sz val="11"/>
        <color theme="1"/>
        <rFont val="Calibri"/>
        <family val="2"/>
        <scheme val="minor"/>
      </rPr>
      <t>Business Impact Analyse</t>
    </r>
    <r>
      <rPr>
        <sz val="11"/>
        <color theme="1"/>
        <rFont val="Calibri"/>
        <family val="2"/>
        <scheme val="minor"/>
      </rPr>
      <t>" indien er nog geen dergelijk analysedocument in voege is.</t>
    </r>
  </si>
  <si>
    <r>
      <t xml:space="preserve">Inventarisatie van ICT-Activa
</t>
    </r>
    <r>
      <rPr>
        <sz val="11"/>
        <color theme="1"/>
        <rFont val="Calibri"/>
        <family val="2"/>
        <scheme val="minor"/>
      </rPr>
      <t>Er moet een volledige en actuele inventaris bijgehouden worden van ICT-assets.</t>
    </r>
  </si>
  <si>
    <t>•  Houd een gedetailleerde en actuele inventaris bij van alle ICT-assets en classificeer deze op basis van hun kriticiteit.</t>
  </si>
  <si>
    <r>
      <t>Zie templates "</t>
    </r>
    <r>
      <rPr>
        <b/>
        <sz val="11"/>
        <color theme="1"/>
        <rFont val="Calibri"/>
        <family val="2"/>
        <scheme val="minor"/>
      </rPr>
      <t>Asset Management Policy</t>
    </r>
    <r>
      <rPr>
        <sz val="11"/>
        <color theme="1"/>
        <rFont val="Calibri"/>
        <family val="2"/>
        <scheme val="minor"/>
      </rPr>
      <t>"  en "</t>
    </r>
    <r>
      <rPr>
        <b/>
        <sz val="11"/>
        <color theme="1"/>
        <rFont val="Calibri"/>
        <family val="2"/>
        <scheme val="minor"/>
      </rPr>
      <t>Inventaris Bedrijfsmiddelen</t>
    </r>
    <r>
      <rPr>
        <sz val="11"/>
        <color theme="1"/>
        <rFont val="Calibri"/>
        <family val="2"/>
        <scheme val="minor"/>
      </rPr>
      <t>" indien er nog geen gedocumenteerde dergelijk beleid en inventaris in voege is (document of applicatie).</t>
    </r>
  </si>
  <si>
    <r>
      <t xml:space="preserve">Inventarisatie van processen
</t>
    </r>
    <r>
      <rPr>
        <sz val="11"/>
        <color theme="1"/>
        <rFont val="Calibri"/>
        <family val="2"/>
        <scheme val="minor"/>
      </rPr>
      <t>Er moet een volledige en actuele inventaris bijgehouden worden van de processen die kritieke of belangrijke functies ondersteunen en die afhankelijk zijn van derde aanbieders van ICT-diensten.</t>
    </r>
  </si>
  <si>
    <t>• Houd een actuele inventaris bij van de processen die kritieke of belangrijke operationele functies ondersteunen waarvoor de organisatie afhankelijk is van derde aanbieders van ICT-diensten.</t>
  </si>
  <si>
    <r>
      <t>Zie template "</t>
    </r>
    <r>
      <rPr>
        <b/>
        <sz val="11"/>
        <color theme="1"/>
        <rFont val="Calibri"/>
        <family val="2"/>
        <scheme val="minor"/>
      </rPr>
      <t>Inventaris Bedrijfsmiddelen</t>
    </r>
    <r>
      <rPr>
        <sz val="11"/>
        <color theme="1"/>
        <rFont val="Calibri"/>
        <family val="2"/>
        <scheme val="minor"/>
      </rPr>
      <t>" indien er nog geen gedocumenteerde inventaris in voege is.</t>
    </r>
  </si>
  <si>
    <r>
      <t xml:space="preserve">Continu monitoring en controle
</t>
    </r>
    <r>
      <rPr>
        <sz val="11"/>
        <color theme="1"/>
        <rFont val="Calibri"/>
        <family val="2"/>
        <scheme val="minor"/>
      </rPr>
      <t>Voer continue monitoring en controle uit van de beveiliging en werking van ICT-systemen en -tools om de impact van ICT-risico’s te minimaliseren.</t>
    </r>
  </si>
  <si>
    <t>Artikel 9</t>
  </si>
  <si>
    <t xml:space="preserve">• Analyseer logbestanden regelmatig om verdachte activiteiten te detecteren.
• Gebruik SIEM (Security Information and Event Management) systemen voor real-time monitoring.
</t>
  </si>
  <si>
    <t>Activeer sysmon-logging op servers en werkstations en auditlogging op overige belangrijke ICT-systemen.
Evalueer de financiële haalbaarheid van een SIEM-oplossing.</t>
  </si>
  <si>
    <r>
      <rPr>
        <b/>
        <sz val="11"/>
        <color theme="1"/>
        <rFont val="Calibri"/>
        <family val="2"/>
        <scheme val="minor"/>
      </rPr>
      <t>ICT-risicobeheer</t>
    </r>
    <r>
      <rPr>
        <sz val="11"/>
        <color theme="1"/>
        <rFont val="Calibri"/>
        <family val="2"/>
        <scheme val="minor"/>
      </rPr>
      <t xml:space="preserve">
Waarborg de authenticiteit, beschikbaarheid, integriteit en vertrouwelijkheid van gegevens en ICT-assests door het ontwikkelen en implementeren van een beleid en procedures die risico's minimaliseren, de beveiliging van systemen versterken, en ervoor zorgen dat enkel geautoriseerde toegang en wijzigingen plaatsvinden.</t>
    </r>
  </si>
  <si>
    <t>• Beperk fysieke of logische toegang tot ICT-assets tot legitieme en goedgekeurde functies en activiteiten.
• Implementeer strenge authenticatiemechanismen gebaseerd op relevante normen en beschermingsmaatregelen voor cryptografische sleutels.
• Documenteer en beheer veranderingen in ICT-systemen op gecontroleerde wijze, inclusief software, hardware, firmware, systemen of beveiligingsparameters.
• Zorg voor een gedocumenteerd beleid voor het bijwerken van systemen en patch-updates.</t>
  </si>
  <si>
    <r>
      <t>Zie templates "</t>
    </r>
    <r>
      <rPr>
        <b/>
        <sz val="11"/>
        <color theme="1"/>
        <rFont val="Calibri"/>
        <family val="2"/>
        <scheme val="minor"/>
      </rPr>
      <t>Access Control Policy</t>
    </r>
    <r>
      <rPr>
        <sz val="11"/>
        <color theme="1"/>
        <rFont val="Calibri"/>
        <family val="2"/>
        <scheme val="minor"/>
      </rPr>
      <t>", "</t>
    </r>
    <r>
      <rPr>
        <b/>
        <sz val="11"/>
        <color theme="1"/>
        <rFont val="Calibri"/>
        <family val="2"/>
        <scheme val="minor"/>
      </rPr>
      <t>Data Encryptie Policy</t>
    </r>
    <r>
      <rPr>
        <sz val="11"/>
        <color theme="1"/>
        <rFont val="Calibri"/>
        <family val="2"/>
        <scheme val="minor"/>
      </rPr>
      <t>" en "</t>
    </r>
    <r>
      <rPr>
        <b/>
        <sz val="11"/>
        <color theme="1"/>
        <rFont val="Calibri"/>
        <family val="2"/>
        <scheme val="minor"/>
      </rPr>
      <t>Vulnerability Management Policy</t>
    </r>
    <r>
      <rPr>
        <sz val="11"/>
        <color theme="1"/>
        <rFont val="Calibri"/>
        <family val="2"/>
        <scheme val="minor"/>
      </rPr>
      <t>" indien er nog geen gedocumenteerde policies in voege zijn.</t>
    </r>
  </si>
  <si>
    <r>
      <rPr>
        <b/>
        <sz val="11"/>
        <color theme="1"/>
        <rFont val="Calibri"/>
        <family val="2"/>
        <scheme val="minor"/>
      </rPr>
      <t>Scholing en ontwikkeling</t>
    </r>
    <r>
      <rPr>
        <sz val="11"/>
        <color theme="1"/>
        <rFont val="Calibri"/>
        <family val="2"/>
        <scheme val="minor"/>
      </rPr>
      <t xml:space="preserve">
De organisatie dient te waken over haar capaciteiten en middelen om informatie over cyberdreigingen en ICT-gerelateerde incidenten te verzamelen en te analyseren. </t>
    </r>
  </si>
  <si>
    <t>Artikel 13</t>
  </si>
  <si>
    <t>• Verzamel informatie over kwetsbaarheden en cyberdreigingen zodanig dat de gevolgen voor de digitale operationele weerwaarheid kan geanalyseerd worden.
• Voorzie in voldoende personele capaciteit om hieraan te voldoen.</t>
  </si>
  <si>
    <t>Hiertoe kan men zich inschrijven op security / privacy nieuwsletters of hierin gespecialiseerde online kanalen. Vervolgens dient men na te gaan in welke mate er een mogelijke impact is voor de organisatie.</t>
  </si>
  <si>
    <r>
      <rPr>
        <b/>
        <sz val="11"/>
        <color theme="1"/>
        <rFont val="Calibri"/>
        <family val="2"/>
        <scheme val="minor"/>
      </rPr>
      <t>Scholing en ontwikkeling</t>
    </r>
    <r>
      <rPr>
        <sz val="11"/>
        <color theme="1"/>
        <rFont val="Calibri"/>
        <family val="2"/>
        <scheme val="minor"/>
      </rPr>
      <t xml:space="preserve">
De organisatie dient bewustmakingsprogramma’s en opleidingen te ontwikkelen voor alle medewerkers en leidinggevend personeel, inclusief derde aanbieders van ICT-diensten indien nodig. Men dient voortdurend toezicht te houden op technologische ontwikkelingen om de impact op ICT-beveiligingsvereisten te begrijpen en op de hoogte te blijven van de nieuwste ICT-risicobeheerprocessen. Leidinggevend ICT-personeel moet jaarlijks verslag uitbrengen aan het leidinggevend orgaan over de bevindingen en dient ook aanbevelingen doen.</t>
    </r>
  </si>
  <si>
    <t>• Organiseer bewustmakingsprogramma's op het gebied van ICT-beveiliging en opleidingen inzake digitale operationele weerbaarheid.</t>
  </si>
  <si>
    <t>Dit kan aan de hand van klassiale opleidingen of met behulp van een hierin gespecialiseerd platform.</t>
  </si>
  <si>
    <t>2. ICT Gerelateerde Incidenten Rapporteren</t>
  </si>
  <si>
    <r>
      <rPr>
        <b/>
        <sz val="11"/>
        <color theme="1"/>
        <rFont val="Calibri"/>
        <family val="2"/>
        <scheme val="minor"/>
      </rPr>
      <t>Beeheerproces voor ICT-gerelateerde incidenten</t>
    </r>
    <r>
      <rPr>
        <sz val="11"/>
        <color theme="1"/>
        <rFont val="Calibri"/>
        <family val="2"/>
        <scheme val="minor"/>
      </rPr>
      <t xml:space="preserve"> 
De organisatie moet  een beheerproces voor ICT-gerelateerde incidenten vaststellen en uitvoeren om deze te detecteren, te beheren en te melden.
De organisatie stelt eveneens procedures en processen vast om ICT-gerelateerde incidenten consistent en geïntegreerd te monitoren, behandelen en op te volgen.</t>
    </r>
  </si>
  <si>
    <t>Artikel 17</t>
  </si>
  <si>
    <r>
      <t xml:space="preserve">• </t>
    </r>
    <r>
      <rPr>
        <b/>
        <sz val="11"/>
        <color theme="1"/>
        <rFont val="Calibri"/>
        <family val="2"/>
        <scheme val="minor"/>
      </rPr>
      <t xml:space="preserve"> </t>
    </r>
    <r>
      <rPr>
        <sz val="11"/>
        <color theme="1"/>
        <rFont val="Calibri"/>
        <family val="2"/>
        <scheme val="minor"/>
      </rPr>
      <t>Ontwikkel en implementeer een Security Incident Respons Plan op om ICT-gerelateerde incidenten te beheren.
• Dit plan dient volgende procedures te omvatten:
   - Hoe ICT-incidenten detecteren
   - Hoe ICT-incidenten identificeren 
   - Hoe ICT incidenten categoriseren en classificeren
   - Hoe ICT-incidenten beperken
   - Hoe ICT incidenten behandelen, incl. root-cause analyse
   - Hoe ICT-incidenten opvolgen en monitoren</t>
    </r>
  </si>
  <si>
    <r>
      <t>Zie template "</t>
    </r>
    <r>
      <rPr>
        <b/>
        <sz val="11"/>
        <color theme="1"/>
        <rFont val="Calibri"/>
        <family val="2"/>
        <scheme val="minor"/>
      </rPr>
      <t>Security Incident Respons Plan</t>
    </r>
    <r>
      <rPr>
        <sz val="11"/>
        <color theme="1"/>
        <rFont val="Calibri"/>
        <family val="2"/>
        <scheme val="minor"/>
      </rPr>
      <t>" indien er nog geen dergelijke procedure of plan bestaat.</t>
    </r>
  </si>
  <si>
    <t xml:space="preserve">GV.OC-03
GV.PO-01
GV.PO-02
GV.SC-08
ID.IM-04
DE.AE-08
RS.MA-01
RS.MA-02
RS.MA-03
RS.MA-04
RS.MA-05
RS.AN-03
RS.AN-06
RS.AN-07
RS.AN-08
RS.CO-02
RS.CO-03
RS.MI-01
RS.MI-02
RC.RP-01
RC.RP-02
RC.RP-03
RC.RP-04
RC.RP-05
RC.RP-06
RC.CO-03
RC.CO-04
</t>
  </si>
  <si>
    <t>A.5.24
A.5.25
A.5.26
A.5.27
A.5.28</t>
  </si>
  <si>
    <r>
      <rPr>
        <b/>
        <sz val="11"/>
        <color theme="1"/>
        <rFont val="Calibri"/>
        <family val="2"/>
        <scheme val="minor"/>
      </rPr>
      <t xml:space="preserve">Security incident rollen en verantwoordelijkheden
</t>
    </r>
    <r>
      <rPr>
        <sz val="11"/>
        <color theme="1"/>
        <rFont val="Calibri"/>
        <family val="2"/>
        <scheme val="minor"/>
      </rPr>
      <t xml:space="preserve">
De organisatie moet functies en verantwoordelijkheden toewijzen die voor verschillende incidenttypes en -scenario's moeten worden betrokken.</t>
    </r>
  </si>
  <si>
    <r>
      <t xml:space="preserve">• Stel een verantwoordelijke voor informatiebeveiliging aan
 </t>
    </r>
    <r>
      <rPr>
        <b/>
        <sz val="11"/>
        <color theme="1"/>
        <rFont val="Calibri"/>
        <family val="2"/>
        <scheme val="minor"/>
      </rPr>
      <t xml:space="preserve">
</t>
    </r>
    <r>
      <rPr>
        <sz val="11"/>
        <color theme="1"/>
        <rFont val="Calibri"/>
        <family val="2"/>
        <scheme val="minor"/>
      </rPr>
      <t>• Stel een Security incident respons team samen
• Documenteer in het security incident respons plan de verschillende rollen en verantwoordelijkheden die tijdens een ICT-incident worden betrokken.
•  Zorg ervoor dat elke medewerker die een rol speelt tijdens de behandeling van ICT-incidenten zijn verantwoordelijkheden kent.</t>
    </r>
  </si>
  <si>
    <r>
      <t>Zie template "</t>
    </r>
    <r>
      <rPr>
        <b/>
        <sz val="11"/>
        <color theme="1"/>
        <rFont val="Calibri"/>
        <family val="2"/>
        <scheme val="minor"/>
      </rPr>
      <t>Security Incident Respons Plan</t>
    </r>
    <r>
      <rPr>
        <sz val="11"/>
        <color theme="1"/>
        <rFont val="Calibri"/>
        <family val="2"/>
        <scheme val="minor"/>
      </rPr>
      <t xml:space="preserve">" sectie </t>
    </r>
    <r>
      <rPr>
        <b/>
        <sz val="11"/>
        <color theme="1"/>
        <rFont val="Calibri"/>
        <family val="2"/>
        <scheme val="minor"/>
      </rPr>
      <t>Rollen en verantwoordelijkheden</t>
    </r>
    <r>
      <rPr>
        <sz val="11"/>
        <color theme="1"/>
        <rFont val="Calibri"/>
        <family val="2"/>
        <scheme val="minor"/>
      </rPr>
      <t xml:space="preserve"> indien er nog geen dergelijke procedure of plan bestaat.</t>
    </r>
  </si>
  <si>
    <r>
      <t xml:space="preserve">Communicatieplan
</t>
    </r>
    <r>
      <rPr>
        <sz val="11"/>
        <color theme="1"/>
        <rFont val="Calibri"/>
        <family val="2"/>
        <scheme val="minor"/>
      </rPr>
      <t xml:space="preserve">
De organisatie moet plannen opstellen voor communicatie met personeel, externe belanghebbenden waaronder mededeling aan aangeslotenen en de media.
</t>
    </r>
  </si>
  <si>
    <t xml:space="preserve">• Ontwikkel en implementeer als onderdeel van het incident respons plan, een communicatieplan. 
• Dit plan dient te omvatten:
   - wie verantwoordelijk is voor de communicatie, 
   - wanneer deze dient te gebeuren en hoe vaak, 
   - op welke manier 
en dit zowel naar intern personeel, externe belanghebbenden, media en aangeslotenen.
</t>
  </si>
  <si>
    <r>
      <t>Zie template"</t>
    </r>
    <r>
      <rPr>
        <b/>
        <sz val="11"/>
        <color theme="1"/>
        <rFont val="Calibri"/>
        <family val="2"/>
        <scheme val="minor"/>
      </rPr>
      <t>Security Incident Respons Plan</t>
    </r>
    <r>
      <rPr>
        <sz val="11"/>
        <color theme="1"/>
        <rFont val="Calibri"/>
        <family val="2"/>
        <scheme val="minor"/>
      </rPr>
      <t xml:space="preserve">" sectie </t>
    </r>
    <r>
      <rPr>
        <b/>
        <sz val="11"/>
        <color theme="1"/>
        <rFont val="Calibri"/>
        <family val="2"/>
        <scheme val="minor"/>
      </rPr>
      <t>Communicatie</t>
    </r>
    <r>
      <rPr>
        <sz val="11"/>
        <color theme="1"/>
        <rFont val="Calibri"/>
        <family val="2"/>
        <scheme val="minor"/>
      </rPr>
      <t xml:space="preserve"> indien er nog geen dergelijke procedure of plan bestaat.</t>
    </r>
  </si>
  <si>
    <r>
      <t xml:space="preserve">Escalatieprocedures
</t>
    </r>
    <r>
      <rPr>
        <sz val="11"/>
        <color theme="1"/>
        <rFont val="Calibri"/>
        <family val="2"/>
        <scheme val="minor"/>
      </rPr>
      <t>De organisatie moet interne escalatieprocedures hebben voor ICT-gerelateerde klachten van aangeslotenen alsmede voor het melden van ernstige ICT-incidenten aan hoger leidinggevend personeel en het informeren van het leidinggevend orgaan betreffende de effecten, respons en te nemen maatregelen.</t>
    </r>
  </si>
  <si>
    <t>• Ontwikkel en implementeer interne escalatieprocedures. Dergelijke escalatieprocedures dienen te omvatten wie moet worden ingelicht ingeval van een ernstig ICT-incident.</t>
  </si>
  <si>
    <r>
      <t>Zie template "</t>
    </r>
    <r>
      <rPr>
        <b/>
        <sz val="11"/>
        <color theme="1"/>
        <rFont val="Calibri"/>
        <family val="2"/>
        <scheme val="minor"/>
      </rPr>
      <t>Security Incident Respons Plan</t>
    </r>
    <r>
      <rPr>
        <sz val="11"/>
        <color theme="1"/>
        <rFont val="Calibri"/>
        <family val="2"/>
        <scheme val="minor"/>
      </rPr>
      <t xml:space="preserve">" sectie </t>
    </r>
    <r>
      <rPr>
        <b/>
        <sz val="11"/>
        <color theme="1"/>
        <rFont val="Calibri"/>
        <family val="2"/>
        <scheme val="minor"/>
      </rPr>
      <t>Escalatie</t>
    </r>
    <r>
      <rPr>
        <sz val="11"/>
        <color theme="1"/>
        <rFont val="Calibri"/>
        <family val="2"/>
        <scheme val="minor"/>
      </rPr>
      <t xml:space="preserve"> indien er nog geen dergelijke procedure of plan bestaat.</t>
    </r>
  </si>
  <si>
    <r>
      <rPr>
        <b/>
        <sz val="11"/>
        <color theme="1"/>
        <rFont val="Calibri"/>
        <family val="2"/>
        <scheme val="minor"/>
      </rPr>
      <t xml:space="preserve">Incident registratie
</t>
    </r>
    <r>
      <rPr>
        <sz val="11"/>
        <color theme="1"/>
        <rFont val="Calibri"/>
        <family val="2"/>
        <scheme val="minor"/>
      </rPr>
      <t xml:space="preserve">
De organisatie moet alle ICT-incidenten en significante cyberdreigingen registreren en documenteren. Dit helpt bij het opvolgen van incidenten en bij het verbeteren van de responsstrategieën.</t>
    </r>
  </si>
  <si>
    <t>• Documenteer voor elk ICT-incident gedetaillerde informatie over de oorzaak van het incident, de behandeling, en genomen maatregelen.</t>
  </si>
  <si>
    <r>
      <t>Zie template: "</t>
    </r>
    <r>
      <rPr>
        <b/>
        <sz val="11"/>
        <color theme="1"/>
        <rFont val="Calibri"/>
        <family val="2"/>
        <scheme val="minor"/>
      </rPr>
      <t>Security Incident Register</t>
    </r>
    <r>
      <rPr>
        <sz val="11"/>
        <color theme="1"/>
        <rFont val="Calibri"/>
        <family val="2"/>
        <scheme val="minor"/>
      </rPr>
      <t>" indien er nog geen dergelijk register bestaat.</t>
    </r>
  </si>
  <si>
    <r>
      <rPr>
        <b/>
        <sz val="11"/>
        <color theme="1"/>
        <rFont val="Calibri"/>
        <family val="2"/>
        <scheme val="minor"/>
      </rPr>
      <t>Classificatie van ICT-gerelateerde incidenten</t>
    </r>
    <r>
      <rPr>
        <sz val="11"/>
        <color theme="1"/>
        <rFont val="Calibri"/>
        <family val="2"/>
        <scheme val="minor"/>
      </rPr>
      <t xml:space="preserve">
De organisatie moet een classificatiesysteem hebben dat helpt bij het beoordelen van de ernst en impact van een ICT-incident. Dit omvat het identificeren van de gevolgen voor de operationele continuïteit en de gegevensintegriteit.</t>
    </r>
  </si>
  <si>
    <t>Artikel 18</t>
  </si>
  <si>
    <t>• Ontwikkel en implementeer een classificatiesysteem en bepaal effecten van het ICT-incident op basis van volgende criteria: 
   - het aantal en/of relevantie van aangeslotenen, 
   - reputatieschade van het ICT-incident,
   - de duur van het ICT-incident / uitvaltijd van de dienst, 
   - de geografische spreiding, 
   - gegevensverliezen mbt. beschikbaarheid, integriteit, vertrouwelijkheid van gegevens,
   - de criticiteit van de getroffen diensten,
   - de economische effecten (directe en indirecte kosten en verliezen).</t>
  </si>
  <si>
    <r>
      <t>Zie template "</t>
    </r>
    <r>
      <rPr>
        <b/>
        <sz val="11"/>
        <color theme="1"/>
        <rFont val="Calibri"/>
        <family val="2"/>
        <scheme val="minor"/>
      </rPr>
      <t>Security Incident Respons Plan</t>
    </r>
    <r>
      <rPr>
        <sz val="11"/>
        <color theme="1"/>
        <rFont val="Calibri"/>
        <family val="2"/>
        <scheme val="minor"/>
      </rPr>
      <t xml:space="preserve">" sectie </t>
    </r>
    <r>
      <rPr>
        <b/>
        <sz val="11"/>
        <color theme="1"/>
        <rFont val="Calibri"/>
        <family val="2"/>
        <scheme val="minor"/>
      </rPr>
      <t>Analyse</t>
    </r>
    <r>
      <rPr>
        <sz val="11"/>
        <color theme="1"/>
        <rFont val="Calibri"/>
        <family val="2"/>
        <scheme val="minor"/>
      </rPr>
      <t xml:space="preserve"> van incidenten indien er nog geen dergelijke classificatiesysteem bestaat.</t>
    </r>
  </si>
  <si>
    <r>
      <rPr>
        <b/>
        <sz val="11"/>
        <color theme="1"/>
        <rFont val="Calibri"/>
        <family val="2"/>
        <scheme val="minor"/>
      </rPr>
      <t xml:space="preserve">Rapportageverplichting aan autoriteiten in geval van een ernstig incident
</t>
    </r>
    <r>
      <rPr>
        <sz val="11"/>
        <color theme="1"/>
        <rFont val="Calibri"/>
        <family val="2"/>
        <scheme val="minor"/>
      </rPr>
      <t xml:space="preserve">
De organisatie meldt ernstige ICT-gerelateerde incidenten aan de relevante bevoegde autoriteiten. Dit moet gebeuren binnen een vastgestelde tijdslimiet, meestal binnen 24 uur na het identificeren van het incident.</t>
    </r>
  </si>
  <si>
    <t>Artikel 19</t>
  </si>
  <si>
    <r>
      <rPr>
        <sz val="11"/>
        <color theme="1"/>
        <rFont val="Calibri"/>
        <family val="2"/>
        <scheme val="minor"/>
      </rPr>
      <t>• Rapporteer ernstige ICT-gerelateerde incidenten aan de autoriteiten binnen de volgende tijdslimieten</t>
    </r>
    <r>
      <rPr>
        <b/>
        <sz val="11"/>
        <color theme="1"/>
        <rFont val="Calibri"/>
        <family val="2"/>
        <scheme val="minor"/>
      </rPr>
      <t xml:space="preserve">:
</t>
    </r>
    <r>
      <rPr>
        <sz val="11"/>
        <color theme="1"/>
        <rFont val="Calibri"/>
        <family val="2"/>
        <scheme val="minor"/>
      </rPr>
      <t xml:space="preserve">
- De initiele melding dient te gebeuren binnen de 24u nadat men kennis heeft genomen van het ICT incident of binnen 4u nadat het ICT-incident als "ernstig" werd geclassificeerd.</t>
    </r>
    <r>
      <rPr>
        <b/>
        <sz val="11"/>
        <color theme="1"/>
        <rFont val="Calibri"/>
        <family val="2"/>
        <scheme val="minor"/>
      </rPr>
      <t xml:space="preserve">
-</t>
    </r>
    <r>
      <rPr>
        <sz val="11"/>
        <color theme="1"/>
        <rFont val="Calibri"/>
        <family val="2"/>
        <scheme val="minor"/>
      </rPr>
      <t xml:space="preserve"> Een tussentijds verslag dient binnen de 72uur na de initiele melding aan de autoriteiten te worden bezorgd. Ook indien de status of behandeling ongewijzigd is gebleven.
- Het eindverslag dient na analyse van de oorzaken en binnen 1 maand na het laatste tussentijds rapport te worden bezorgd.
• Indien de rapportage niet binnen de vastgestelde termijnen kan ingediend worden, breng dan de bevoegde autoriteit onverwijld op de hoogte, en niet later dan op het respectieve tijdstip voor de indiening van de kennisgeving / rapport, en leg de redenen voor de vertraging uit.</t>
    </r>
  </si>
  <si>
    <t>Opmerking: de dato oktober 2024 is hiertoe nog geen officieel proces kenbaar gemaakt door de Nationale Bank België (NBB).</t>
  </si>
  <si>
    <t>EBA Template voor het rapporteren van major incidents</t>
  </si>
  <si>
    <r>
      <rPr>
        <b/>
        <sz val="11"/>
        <color theme="1"/>
        <rFont val="Calibri"/>
        <family val="2"/>
        <scheme val="minor"/>
      </rPr>
      <t>Verslaggeving autoriteiten</t>
    </r>
    <r>
      <rPr>
        <sz val="11"/>
        <color theme="1"/>
        <rFont val="Calibri"/>
        <family val="2"/>
        <scheme val="minor"/>
      </rPr>
      <t xml:space="preserve">
De organisatie stelt na het verzamelen en analyseren van alle relevante informatie over een ernstig ICT-incident, de verslagen waarbij gebruik gemaakt wordt van de beschikbare modellen en dient deze in bij de bevoegde autoriteit. 
Verslagen moeten gedetailleerde informatie bevatten over het incident, inclusief de aard en oorzaak, de impact op de organisatie, de genomen maatregelen en de verwachte tijdlijn voor het herstel.</t>
    </r>
  </si>
  <si>
    <t xml:space="preserve">• Zorg ervoor dat elk verslag gedetailleerde informatie bevat zoals omschreven in de "Technische reguleringsnormen voor het rapporteren van ernstige ICT- gerelateerde incidenten" cfr art 2 - 5. 
• Zorg ervoor dat de infromate compleet en correct is.
</t>
  </si>
  <si>
    <r>
      <t xml:space="preserve">Zie de formulieren voor het rapporteren van ernstige incidenten (standaard formulieren uit </t>
    </r>
    <r>
      <rPr>
        <b/>
        <sz val="11"/>
        <color theme="1"/>
        <rFont val="Calibri"/>
        <family val="2"/>
        <scheme val="minor"/>
      </rPr>
      <t>annex I</t>
    </r>
    <r>
      <rPr>
        <sz val="11"/>
        <color theme="1"/>
        <rFont val="Calibri"/>
        <family val="2"/>
        <scheme val="minor"/>
      </rPr>
      <t xml:space="preserve"> van de technische uitvoeringsnormen voor het rapporteren van ernstige ICT-gerelateerde incidenten)</t>
    </r>
  </si>
  <si>
    <r>
      <rPr>
        <b/>
        <sz val="11"/>
        <color theme="1"/>
        <rFont val="Calibri"/>
        <family val="2"/>
        <scheme val="minor"/>
      </rPr>
      <t xml:space="preserve">Vrijwillige melding
De </t>
    </r>
    <r>
      <rPr>
        <sz val="11"/>
        <color theme="1"/>
        <rFont val="Calibri"/>
        <family val="2"/>
        <scheme val="minor"/>
      </rPr>
      <t>organisatie kan significante cyberdreigingen op vrijwillige basis melden aan de bevoegde authoriteiten wanneer zij van oordeel is dat de dreiging relevant is voor het financiële stelsel, de gebruikers van diensten of
de aangeslotenen.</t>
    </r>
  </si>
  <si>
    <r>
      <rPr>
        <b/>
        <sz val="11"/>
        <color theme="1"/>
        <rFont val="Calibri"/>
        <family val="2"/>
        <scheme val="minor"/>
      </rPr>
      <t xml:space="preserve">• </t>
    </r>
    <r>
      <rPr>
        <sz val="11"/>
        <color theme="1"/>
        <rFont val="Calibri"/>
        <family val="2"/>
        <scheme val="minor"/>
      </rPr>
      <t>Wanneer de organisatie een vrijwillige melding wil doen van een significante cyberdreiging, dient deze melding afdoende informatie te bevatten zoals omschreven in artikel 7 van de "Technische reguleringsnormen voor het rapporteren van ernstige ICT- gerelateerde incidenten".</t>
    </r>
  </si>
  <si>
    <r>
      <t xml:space="preserve">Zie de template voor het vrijwillig melden van een significante cyberdreiging (standaard formulier uit </t>
    </r>
    <r>
      <rPr>
        <b/>
        <sz val="11"/>
        <color theme="1"/>
        <rFont val="Calibri"/>
        <family val="2"/>
        <scheme val="minor"/>
      </rPr>
      <t xml:space="preserve">annex III </t>
    </r>
    <r>
      <rPr>
        <sz val="11"/>
        <color theme="1"/>
        <rFont val="Calibri"/>
        <family val="2"/>
        <scheme val="minor"/>
      </rPr>
      <t>van de technische uitvoeringsnormen voor het rapporteren van ernstige ICT-gerelateerde incidenten)</t>
    </r>
  </si>
  <si>
    <r>
      <rPr>
        <b/>
        <sz val="11"/>
        <color theme="1"/>
        <rFont val="Calibri"/>
        <family val="2"/>
        <scheme val="minor"/>
      </rPr>
      <t xml:space="preserve">Kennisgeving aangeslotenen
</t>
    </r>
    <r>
      <rPr>
        <sz val="11"/>
        <color theme="1"/>
        <rFont val="Calibri"/>
        <family val="2"/>
        <scheme val="minor"/>
      </rPr>
      <t>Wanneer een ernstig ICT-gerelateerd incident optreedt en gevolgen heeft voor de financiële belangen van de aangeslotenen, stelt de organisatie haar aangeslotenen onverwijld in kennis van het ernstig ICT-gerelateerde incident en van de maatregelen die zijn genomen om de negatieve gevolgen van een dergelijk incident te beperken.
In het geval van een significante cyberdreiging stelt de organisatie zijn aangeslotenen die mogelijk getroffen zijn in kennis van passende beschermingsmaatregelen die zij kunnen nemen.</t>
    </r>
  </si>
  <si>
    <t>• Breng de aangeslotenen op de hoogte van het incident en de genomen maatregelen wanneer een ernstig ICT-incident gevolgen heeft voor de financiële belangen van de aangeslotenen.
• Breng de getroffen aangeslotenen op de hoogte van de te nemen beschermingsmaatregelen in geval van een significante cyberdreiging, .</t>
  </si>
  <si>
    <r>
      <rPr>
        <b/>
        <sz val="11"/>
        <color theme="1"/>
        <rFont val="Calibri"/>
        <family val="2"/>
        <scheme val="minor"/>
      </rPr>
      <t xml:space="preserve">Outsourcing van rapportageverplichting
</t>
    </r>
    <r>
      <rPr>
        <sz val="11"/>
        <color theme="1"/>
        <rFont val="Calibri"/>
        <family val="2"/>
        <scheme val="minor"/>
      </rPr>
      <t>De</t>
    </r>
    <r>
      <rPr>
        <b/>
        <sz val="11"/>
        <color theme="1"/>
        <rFont val="Calibri"/>
        <family val="2"/>
        <scheme val="minor"/>
      </rPr>
      <t xml:space="preserve"> </t>
    </r>
    <r>
      <rPr>
        <sz val="11"/>
        <color theme="1"/>
        <rFont val="Calibri"/>
        <family val="2"/>
        <scheme val="minor"/>
      </rPr>
      <t>organisatie mag de rapportageverplichtingen aan een derde aanbieder uitbesteden. De organisatie blijft wel verantwoordelijk voor de naleving van de vereisten inzake incidentrapportage.</t>
    </r>
  </si>
  <si>
    <t xml:space="preserve">• In het geval dat de rapportageverplichting wordt uitbesteed aan een derde partij, moeten de autoriteiten hiervan op de hoogte gebracht worden vóór de initiële melding gebeurt. </t>
  </si>
  <si>
    <t>Bezorg de naam, contactgegevens en identificatie code van de derde partij aan de relevante autoriteit.</t>
  </si>
  <si>
    <t>3. Testen van Digitale Operationele Weerbaarheid</t>
  </si>
  <si>
    <r>
      <rPr>
        <b/>
        <sz val="11"/>
        <color theme="1"/>
        <rFont val="Calibri"/>
        <family val="2"/>
        <scheme val="minor"/>
      </rPr>
      <t xml:space="preserve">Opstellen testprogramma voor digitale operationele weerbaarheid
</t>
    </r>
    <r>
      <rPr>
        <sz val="11"/>
        <color theme="1"/>
        <rFont val="Calibri"/>
        <family val="2"/>
        <scheme val="minor"/>
      </rPr>
      <t>De organisatie dient een programma op te stellen voor het regelmatig en doeltreffend beoordelen van hun digitale operationele weerbaarheid. Het testprogramma voor digitale operationele weerbaarheid moet een reeks beoordelingen, tests, methodologieën, praktijken en instrumenten omvatten.</t>
    </r>
  </si>
  <si>
    <t>Artikel 24 /25</t>
  </si>
  <si>
    <t>• Stel een programma op voor het testen van de digitale weerbaarheid, dat voorziet in passende tests.
• Voorbeelden van passende tests zijn kwetsbaarheidsbeoordelingen en -scans, opensourceanalyses,
netwerkbeveiligingsbeoordelingen, gap analyses, beoordelingen van fysieke beveiliging, vragenlijsten en scanningsoftwareoplossingen, beoordelingen van broncodes indien mogelijk, scenariogebaseerde tests, compatibiliteitstests, prestatietests,
eind-tot-eindtests en penetratietests.</t>
  </si>
  <si>
    <t>Voer vulnerabilityscans uit van zowel de interne systemen en applicaties als deze die publiek bereikbaar zijn.
Onderwerp kritieke applicaties aan zogenaamde pen testing.
Tip: Registreer de organisatie bij het CCB en ontvang kosteloos scan rapporten via https://atwork.safeonweb.be/nl/register-my-organisation</t>
  </si>
  <si>
    <t>ID.AM-05
ID.RA-02
ID.RA-08
ID.RA-03
ID.IM-04
PR.IR-02
PR.IR-03
PR.IR-04
RS.AN-06
RS.AN-07
RC.CO-03</t>
  </si>
  <si>
    <t>A.5.29
A.5.30</t>
  </si>
  <si>
    <r>
      <rPr>
        <b/>
        <sz val="11"/>
        <color theme="1"/>
        <rFont val="Calibri"/>
        <family val="2"/>
        <scheme val="minor"/>
      </rPr>
      <t xml:space="preserve">Integratie ICT-risicobeheer
</t>
    </r>
    <r>
      <rPr>
        <sz val="11"/>
        <color theme="1"/>
        <rFont val="Calibri"/>
        <family val="2"/>
        <scheme val="minor"/>
      </rPr>
      <t>Het testprogramma voor digitale operationele weerbaarheid moet geïntegreerd zijn in het kader voor ICT-Risicobeheer. Voor uitvoering combineert de onderneming een risicogebaseerde aanpak met een strategische planning van ICT-tests.</t>
    </r>
  </si>
  <si>
    <t>Artikel 24</t>
  </si>
  <si>
    <r>
      <t>• Integreer het testprogramma in het kader voor ICT-risicobeheer.
• Hanteer een risicogebaseerde aanpak bij het opstellen van het testprogramma. Hou</t>
    </r>
    <r>
      <rPr>
        <b/>
        <sz val="11"/>
        <color theme="1"/>
        <rFont val="Calibri"/>
        <family val="2"/>
        <scheme val="minor"/>
      </rPr>
      <t xml:space="preserve"> </t>
    </r>
    <r>
      <rPr>
        <sz val="11"/>
        <color theme="1"/>
        <rFont val="Calibri"/>
        <family val="2"/>
        <scheme val="minor"/>
      </rPr>
      <t>rekening met het evenwicht tussen enerzijds de hoeveelheid middelen en tijd die moeten worden toegewezen aan de ICT-tests en anderzijds de urgentie, het soort risico, de kritieke aard van de informatieactiva en geleverde diensten alsmede het vermogen van de organisatie om berekende risico’s te
nemen.</t>
    </r>
  </si>
  <si>
    <r>
      <t>Maak het testprogramma onderdeel uit van het ICT-risicobeheersysteem van de organisatie en pas zo nodig de methodologie toe zoals beschreven in de template "</t>
    </r>
    <r>
      <rPr>
        <b/>
        <sz val="11"/>
        <color theme="1"/>
        <rFont val="Calibri"/>
        <family val="2"/>
        <scheme val="minor"/>
      </rPr>
      <t>Methodologie voor risicobeheer</t>
    </r>
    <r>
      <rPr>
        <sz val="11"/>
        <color theme="1"/>
        <rFont val="Calibri"/>
        <family val="2"/>
        <scheme val="minor"/>
      </rPr>
      <t>".</t>
    </r>
  </si>
  <si>
    <r>
      <rPr>
        <b/>
        <sz val="11"/>
        <color theme="1"/>
        <rFont val="Calibri"/>
        <family val="2"/>
        <scheme val="minor"/>
      </rPr>
      <t xml:space="preserve">Onafhankelijke testpartij
</t>
    </r>
    <r>
      <rPr>
        <sz val="11"/>
        <color theme="1"/>
        <rFont val="Calibri"/>
        <family val="2"/>
        <scheme val="minor"/>
      </rPr>
      <t>De organisatie zorgt ervoor dat tests worden uitgevoerd door interne of externe onafhanklijke partijen.</t>
    </r>
  </si>
  <si>
    <r>
      <t xml:space="preserve">• stel interne of externe testers aan voor het uitvoeren van het testprogramma.
</t>
    </r>
    <r>
      <rPr>
        <b/>
        <sz val="11"/>
        <color theme="1"/>
        <rFont val="Calibri"/>
        <family val="2"/>
        <scheme val="minor"/>
      </rPr>
      <t xml:space="preserve">
</t>
    </r>
    <r>
      <rPr>
        <sz val="11"/>
        <color theme="1"/>
        <rFont val="Calibri"/>
        <family val="2"/>
        <scheme val="minor"/>
      </rPr>
      <t>• indien interne testers worden aangesteld mogen er geen belangenconflicten zijn en moet de organisatie voldoende middelen voorzien.</t>
    </r>
  </si>
  <si>
    <t>Niet van toepassing</t>
  </si>
  <si>
    <r>
      <rPr>
        <b/>
        <sz val="11"/>
        <color theme="1"/>
        <rFont val="Calibri"/>
        <family val="2"/>
        <scheme val="minor"/>
      </rPr>
      <t xml:space="preserve">Continue verbetering
</t>
    </r>
    <r>
      <rPr>
        <sz val="11"/>
        <color theme="1"/>
        <rFont val="Calibri"/>
        <family val="2"/>
        <scheme val="minor"/>
      </rPr>
      <t>De uitkomsten van de tests moeten worden gebruikt om problemen aan te pakken en  verbeteringen door te voeren.</t>
    </r>
  </si>
  <si>
    <r>
      <t>• voorzie in een proces of procedure voor het prioriteren, classificeren en verhelpen van zwakheden, gebreken, lacunes die door de test naarboven zijn gekomen.
•</t>
    </r>
    <r>
      <rPr>
        <b/>
        <sz val="11"/>
        <color theme="1"/>
        <rFont val="Calibri"/>
        <family val="2"/>
        <scheme val="minor"/>
      </rPr>
      <t xml:space="preserve"> </t>
    </r>
    <r>
      <rPr>
        <sz val="11"/>
        <color theme="1"/>
        <rFont val="Calibri"/>
        <family val="2"/>
        <scheme val="minor"/>
      </rPr>
      <t>stel procedures/methoden op om na te gaan dat deze gebreken effectief werden aangepakt.</t>
    </r>
  </si>
  <si>
    <r>
      <rPr>
        <b/>
        <sz val="11"/>
        <color theme="1"/>
        <rFont val="Calibri"/>
        <family val="2"/>
        <scheme val="minor"/>
      </rPr>
      <t xml:space="preserve">Frequentie tests
</t>
    </r>
    <r>
      <rPr>
        <sz val="11"/>
        <color theme="1"/>
        <rFont val="Calibri"/>
        <family val="2"/>
        <scheme val="minor"/>
      </rPr>
      <t>De organisatie dient ten minste eenmaal per jaar passende tests uit te voeren op alle kritieke of belangrijke  ICT systemen en toepassingen.</t>
    </r>
  </si>
  <si>
    <t>• Voer minstens eenmaal per jaar passende tests uit op alle   ICT systemen en toepassingen die kritieke of belangrijke functies ondersteunen.</t>
  </si>
  <si>
    <r>
      <rPr>
        <b/>
        <sz val="11"/>
        <color theme="1"/>
        <rFont val="Calibri"/>
        <family val="2"/>
        <scheme val="minor"/>
      </rPr>
      <t xml:space="preserve">Geavanceerde tests op basis van TLPT
</t>
    </r>
    <r>
      <rPr>
        <sz val="11"/>
        <color theme="1"/>
        <rFont val="Calibri"/>
        <family val="2"/>
        <scheme val="minor"/>
      </rPr>
      <t xml:space="preserve">
</t>
    </r>
  </si>
  <si>
    <t>Artikel 26</t>
  </si>
  <si>
    <t>4. ICT Risicobeheer van Derde Aanbieders</t>
  </si>
  <si>
    <r>
      <rPr>
        <b/>
        <sz val="11"/>
        <color theme="1"/>
        <rFont val="Calibri"/>
        <family val="2"/>
        <scheme val="minor"/>
      </rPr>
      <t xml:space="preserve">Integratie in ICT-risicobeheer
</t>
    </r>
    <r>
      <rPr>
        <sz val="11"/>
        <color theme="1"/>
        <rFont val="Calibri"/>
        <family val="2"/>
        <scheme val="minor"/>
      </rPr>
      <t>De organisatie beheert het ICT-risico van derde aanbieders als geïntegreerd onderdeel van het ICT-risico binnen het kader voor ICT-risicobeheer.</t>
    </r>
  </si>
  <si>
    <t>Artikel 28</t>
  </si>
  <si>
    <t xml:space="preserve">• Zorg ervoor dat ICT-risico’s van derde aanbieders worden meegenomen in het bredere ICT-risicobeheer van de organisatie.
</t>
  </si>
  <si>
    <r>
      <t>Maak ICT-risico's van derde aanbieders onderdeel van het bredere ICT risicobeheer van de organisatie en pas zo nodig de methodologie toe zoals beschreven in de template "</t>
    </r>
    <r>
      <rPr>
        <b/>
        <sz val="11"/>
        <color theme="1"/>
        <rFont val="Calibri"/>
        <family val="2"/>
        <scheme val="minor"/>
      </rPr>
      <t>Methodologie voor risicobeheer</t>
    </r>
    <r>
      <rPr>
        <sz val="11"/>
        <color theme="1"/>
        <rFont val="Calibri"/>
        <family val="2"/>
        <scheme val="minor"/>
      </rPr>
      <t>"</t>
    </r>
  </si>
  <si>
    <t xml:space="preserve">GV.SC-01
GV.SC-02
GV.SC-03
GV.SC-04
GV.SC-05
GV.SC-07
GV.SC-09
GV.SC-10
ID.AM-03
ID.AM-04
ID.AM-05
ID.RA-09
ID.RA-10
PR.AA-01
PR.AA-02
PR.AA-03
PR.AA-05
PR.AA-06
</t>
  </si>
  <si>
    <t>A.5.19
A.5.20
A.5.21
A.5.22
A.5.23</t>
  </si>
  <si>
    <r>
      <rPr>
        <b/>
        <sz val="11"/>
        <color rgb="FF000000"/>
        <rFont val="Calibri"/>
        <family val="2"/>
        <scheme val="minor"/>
      </rPr>
      <t xml:space="preserve">Verantwoordelijkheid van de organisatie
</t>
    </r>
    <r>
      <rPr>
        <sz val="11"/>
        <color rgb="FF000000"/>
        <rFont val="Calibri"/>
        <family val="2"/>
        <scheme val="minor"/>
      </rPr>
      <t>De organisatie die contractuele overeenkomsten voor het gebruik van ICT-diensten voor de bedrijfsuitvoering heeft getroffen, draagt te allen tijde de volledige verantwoordelijk voor de naleving en de verantwoording van alle verplichtingen uit hoofde van de DORA verordening.</t>
    </r>
  </si>
  <si>
    <t>• Stel een contract-eigenaar aan die verantwoordelijk is voor contracten met de derde aanbieders.
• Hou toezicht op de ICT-dienstverleners en beoordeel continu de naleving van de vereisten uit de DORA verordening. Dit kan doormiddel van periodieke reviewmeetings en assessments.</t>
  </si>
  <si>
    <r>
      <t>Zie templates "</t>
    </r>
    <r>
      <rPr>
        <b/>
        <sz val="11"/>
        <color theme="1"/>
        <rFont val="Calibri"/>
        <family val="2"/>
        <scheme val="minor"/>
      </rPr>
      <t>Derde Partijen Veiligheidsbeleid</t>
    </r>
    <r>
      <rPr>
        <sz val="11"/>
        <color theme="1"/>
        <rFont val="Calibri"/>
        <family val="2"/>
        <scheme val="minor"/>
      </rPr>
      <t>" en "</t>
    </r>
    <r>
      <rPr>
        <b/>
        <sz val="11"/>
        <color theme="1"/>
        <rFont val="Calibri"/>
        <family val="2"/>
        <scheme val="minor"/>
      </rPr>
      <t>Leverancier Assessment Vragenlijst</t>
    </r>
    <r>
      <rPr>
        <sz val="11"/>
        <color theme="1"/>
        <rFont val="Calibri"/>
        <family val="2"/>
        <scheme val="minor"/>
      </rPr>
      <t>"</t>
    </r>
  </si>
  <si>
    <r>
      <rPr>
        <b/>
        <sz val="11"/>
        <color rgb="FF000000"/>
        <rFont val="Calibri"/>
        <family val="2"/>
        <scheme val="minor"/>
      </rPr>
      <t xml:space="preserve">Beheren van ICT risico's van derde aanbieders
</t>
    </r>
    <r>
      <rPr>
        <sz val="11"/>
        <color rgb="FF000000"/>
        <rFont val="Calibri"/>
        <family val="2"/>
        <scheme val="minor"/>
      </rPr>
      <t>De organisatie dient bij het beheer van het ICT-risico van derde aanbieders rekening te houden met het belang van de ICT-gerelateerde afhankelijkheden, het kritieke karakter van de dienst en de mogelijke gevolgen voor de continuiteit.</t>
    </r>
  </si>
  <si>
    <t>• Voer regelmatig risicobeoordelingen uit van derde aanbieders en hou toezicht op contracten met ICT-dienstverleners.</t>
  </si>
  <si>
    <r>
      <rPr>
        <b/>
        <sz val="11"/>
        <color rgb="FF000000"/>
        <rFont val="Calibri"/>
        <family val="2"/>
      </rPr>
      <t xml:space="preserve">Strategie inzake ICT-risico van derde aanbieders
</t>
    </r>
    <r>
      <rPr>
        <sz val="11"/>
        <color rgb="FF000000"/>
        <rFont val="Calibri"/>
        <family val="2"/>
      </rPr>
      <t xml:space="preserve">De organisatie stelt een strategie vast inzake ICT-risico van derde aanbieders, inclusief multivendorstrategieën. De strategie dient regelmatig herzien te worden.
De strategie dient een beleid te omvatten inzake het gebruik van door derde aanbieders verleende ICT-diensten die kritieke of belangrijke functies ondersteunen  </t>
    </r>
  </si>
  <si>
    <t>• Ontwikkel een strategie inzake ICT-risico's van derde aanbieders.
• Stel, als onderdeel van de strategie, een beleid op inzake het gebruik van door derde aanbieders verleende ICT-diensten die kritieke of belangrijke functies ondersteunen.
• Het leidinggevend orgaan moet vastgestelde risico's m.b.t. contractuele overeenkomsten evalueren.</t>
  </si>
  <si>
    <r>
      <t>Zie template "</t>
    </r>
    <r>
      <rPr>
        <b/>
        <sz val="11"/>
        <color theme="1"/>
        <rFont val="Calibri"/>
        <family val="2"/>
        <scheme val="minor"/>
      </rPr>
      <t>Derde partijen veiligheidsbeleid</t>
    </r>
    <r>
      <rPr>
        <sz val="11"/>
        <color theme="1"/>
        <rFont val="Calibri"/>
        <family val="2"/>
        <scheme val="minor"/>
      </rPr>
      <t xml:space="preserve">" </t>
    </r>
  </si>
  <si>
    <r>
      <rPr>
        <b/>
        <sz val="11"/>
        <color rgb="FF000000"/>
        <rFont val="Calibri"/>
        <family val="2"/>
        <scheme val="minor"/>
      </rPr>
      <t xml:space="preserve">Informatieregister
</t>
    </r>
    <r>
      <rPr>
        <sz val="11"/>
        <color rgb="FF000000"/>
        <rFont val="Calibri"/>
        <family val="2"/>
        <scheme val="minor"/>
      </rPr>
      <t>De organisatie handhaaft en actualiseert een informatieregister met betrekking tot alle contractuele overeenkomsten over het gebruik van door derde aanbieders verleende ICT-diensten.</t>
    </r>
  </si>
  <si>
    <t>• Hou een gedetailleerd register bij van alle contractuele overeenkomsten met ICT-dienstverleners. 
•  Maak onderscheid tussen de contracten voor ICT-diensten ter ondersteuning van kritieke of belangrijke functies en contracten voor ICT-diensten die niet ter ondersteuning zijn van kritieke /belangrijke functies.</t>
  </si>
  <si>
    <t xml:space="preserve">Gebruik het register dat werd aangeleverd door de EBA's en houd dit actueel voor audits door de FSMA.
</t>
  </si>
  <si>
    <r>
      <rPr>
        <b/>
        <sz val="11"/>
        <color rgb="FF000000"/>
        <rFont val="Calibri"/>
        <family val="2"/>
        <scheme val="minor"/>
      </rPr>
      <t xml:space="preserve">Rapportage aan bevoegde autoriteiten
</t>
    </r>
    <r>
      <rPr>
        <sz val="11"/>
        <color rgb="FF000000"/>
        <rFont val="Calibri"/>
        <family val="2"/>
        <scheme val="minor"/>
      </rPr>
      <t>De organisatie rapporteert ten minste jaarlijks over nieuwe overeenkomsten inzake het gebruik van ICT diensten.
De organisatie stelt de bevoegde autoriteit tijdig in kennis van geplande contractuele overeenkomsten inzake het gebruik van ICT-diensten die kritieke of belangrijke functies ondersteunen.</t>
    </r>
  </si>
  <si>
    <t>• Rapporteer volgende op jaarlijkse basis aan de bevoegde autoriteiten:
- aantal nieuwe overeenkomsten inzake het gebruik van ICT-diensten;
- de categorieën van derde aanbieders van ICT-diensten; 
- het soort contractuele overeenkomsten; en 
- de ICT-diensten en -functies die worden geleverd.
• Rapporteer tijdig over geplande contractuele overeenkomsten inzake het gebruik van ICT-diensten die kritieke of belangrijke functies ondersteunen.</t>
  </si>
  <si>
    <r>
      <rPr>
        <b/>
        <sz val="11"/>
        <color rgb="FF000000"/>
        <rFont val="Calibri"/>
        <family val="2"/>
        <scheme val="minor"/>
      </rPr>
      <t xml:space="preserve">Voorafgaand aan het sluiten van contractuele overeenkomsten
</t>
    </r>
    <r>
      <rPr>
        <sz val="11"/>
        <color rgb="FF000000"/>
        <rFont val="Calibri"/>
        <family val="2"/>
        <scheme val="minor"/>
      </rPr>
      <t>Alvorens een contract aan te gaan dient de organisatie een risicoanalyse uit te voeren worden. Deze is gericht op ICT-concentratierisico's en potentiële conflicten.</t>
    </r>
  </si>
  <si>
    <t>Voorafgaand aan het contract:
• Beoordeel of het contract betrekking heeft op het gebuik van de ICT-dienst die kritieke / belangrijke functie ondersteunen;
• Beoordeel of aan de toezichtvoorwaarden voor het sluiten van het contract is voldaan;
• identificeer en beoordeel alle relevante risico’s met betrekking tot de contractuele overeenkomst;
• Voer due-diligenceonderzoeken uit;
• identificeer en beoordeel of er belangenconflicten kunnen voortkomen uit de contractuele overeenkomst.</t>
  </si>
  <si>
    <r>
      <t>Zie templates "</t>
    </r>
    <r>
      <rPr>
        <b/>
        <sz val="11"/>
        <color theme="1"/>
        <rFont val="Calibri"/>
        <family val="2"/>
        <scheme val="minor"/>
      </rPr>
      <t>Derde Partijen Veiligheidsbeleid</t>
    </r>
    <r>
      <rPr>
        <sz val="11"/>
        <color theme="1"/>
        <rFont val="Calibri"/>
        <family val="2"/>
        <scheme val="minor"/>
      </rPr>
      <t>", "</t>
    </r>
    <r>
      <rPr>
        <b/>
        <sz val="11"/>
        <color theme="1"/>
        <rFont val="Calibri"/>
        <family val="2"/>
        <scheme val="minor"/>
      </rPr>
      <t>Due diligence assessment proces</t>
    </r>
    <r>
      <rPr>
        <sz val="11"/>
        <color theme="1"/>
        <rFont val="Calibri"/>
        <family val="2"/>
        <scheme val="minor"/>
      </rPr>
      <t>" en "</t>
    </r>
    <r>
      <rPr>
        <b/>
        <sz val="11"/>
        <color theme="1"/>
        <rFont val="Calibri"/>
        <family val="2"/>
        <scheme val="minor"/>
      </rPr>
      <t>Leveranciers assessment vragenlijst</t>
    </r>
    <r>
      <rPr>
        <sz val="11"/>
        <color theme="1"/>
        <rFont val="Calibri"/>
        <family val="2"/>
        <scheme val="minor"/>
      </rPr>
      <t>"</t>
    </r>
  </si>
  <si>
    <r>
      <rPr>
        <b/>
        <sz val="11"/>
        <color rgb="FF000000"/>
        <rFont val="Calibri"/>
        <family val="2"/>
        <scheme val="minor"/>
      </rPr>
      <t xml:space="preserve">Contractuele overeenkomsten
</t>
    </r>
    <r>
      <rPr>
        <sz val="11"/>
        <color rgb="FF000000"/>
        <rFont val="Calibri"/>
        <family val="2"/>
        <scheme val="minor"/>
      </rPr>
      <t>De organisatie mag enkel contractuele overeenkomsten sluiten met derde partijen die voldoen aan passende normen op het gebied van informatiebeveiliging.</t>
    </r>
  </si>
  <si>
    <t>• Zorg ervoor dat de contractuele overeenkomst met de derde aanbieder voldoende passende vereisten/clausules bevatten op het gebied van informatiebeveiliging en privacy.
• In geval de derde aanbieder persoonsgegevens verwerkt, moet een gegevensverwerkingsovereenkomst getekend worden.</t>
  </si>
  <si>
    <r>
      <t>Zie template "</t>
    </r>
    <r>
      <rPr>
        <b/>
        <sz val="11"/>
        <color theme="1"/>
        <rFont val="Calibri"/>
        <family val="2"/>
        <scheme val="minor"/>
      </rPr>
      <t>Derde Partijen Veiligheidsbeleid</t>
    </r>
    <r>
      <rPr>
        <sz val="11"/>
        <color theme="1"/>
        <rFont val="Calibri"/>
        <family val="2"/>
        <scheme val="minor"/>
      </rPr>
      <t xml:space="preserve">", </t>
    </r>
    <r>
      <rPr>
        <b/>
        <sz val="11"/>
        <color theme="1"/>
        <rFont val="Calibri"/>
        <family val="2"/>
        <scheme val="minor"/>
      </rPr>
      <t>Bijlage 1</t>
    </r>
    <r>
      <rPr>
        <sz val="11"/>
        <color theme="1"/>
        <rFont val="Calibri"/>
        <family val="2"/>
        <scheme val="minor"/>
      </rPr>
      <t xml:space="preserve">
Zie template "</t>
    </r>
    <r>
      <rPr>
        <b/>
        <sz val="11"/>
        <color theme="1"/>
        <rFont val="Calibri"/>
        <family val="2"/>
        <scheme val="minor"/>
      </rPr>
      <t>Gegevensverwerkingsovereenkomst</t>
    </r>
    <r>
      <rPr>
        <sz val="11"/>
        <color theme="1"/>
        <rFont val="Calibri"/>
        <family val="2"/>
        <scheme val="minor"/>
      </rPr>
      <t>"</t>
    </r>
  </si>
  <si>
    <r>
      <rPr>
        <b/>
        <sz val="11"/>
        <color rgb="FF000000"/>
        <rFont val="Calibri"/>
        <family val="2"/>
        <scheme val="minor"/>
      </rPr>
      <t xml:space="preserve">Audits en inspecties
</t>
    </r>
    <r>
      <rPr>
        <sz val="11"/>
        <color rgb="FF000000"/>
        <rFont val="Calibri"/>
        <family val="2"/>
        <scheme val="minor"/>
      </rPr>
      <t>De frequentie en scope van de audits en inspecties dient bepaalt te worden op basis van een risicogebaseerde benadering.</t>
    </r>
  </si>
  <si>
    <r>
      <rPr>
        <b/>
        <sz val="11"/>
        <color rgb="FF000000"/>
        <rFont val="Calibri"/>
        <family val="2"/>
        <scheme val="minor"/>
      </rPr>
      <t xml:space="preserve">• </t>
    </r>
    <r>
      <rPr>
        <sz val="11"/>
        <color rgb="FF000000"/>
        <rFont val="Calibri"/>
        <family val="2"/>
        <scheme val="minor"/>
      </rPr>
      <t xml:space="preserve"> Bepaal vooraf, op basis van een risico gebaseerde benadering, de frequentie en scope van audits en inspecties bij derde aanbieders van ICT-diensten. 
</t>
    </r>
    <r>
      <rPr>
        <b/>
        <sz val="11"/>
        <color rgb="FF000000"/>
        <rFont val="Calibri"/>
        <family val="2"/>
        <scheme val="minor"/>
      </rPr>
      <t>• S</t>
    </r>
    <r>
      <rPr>
        <sz val="11"/>
        <color rgb="FF000000"/>
        <rFont val="Calibri"/>
        <family val="2"/>
        <scheme val="minor"/>
      </rPr>
      <t>tel een auditteam samen dat over passende vaardigheden en kennis beschikt.</t>
    </r>
  </si>
  <si>
    <r>
      <t>Zie template "</t>
    </r>
    <r>
      <rPr>
        <b/>
        <sz val="11"/>
        <color theme="1"/>
        <rFont val="Calibri"/>
        <family val="2"/>
        <scheme val="minor"/>
      </rPr>
      <t>Derde Partijen Veiligheidsbeleid</t>
    </r>
    <r>
      <rPr>
        <sz val="11"/>
        <color theme="1"/>
        <rFont val="Calibri"/>
        <family val="2"/>
        <scheme val="minor"/>
      </rPr>
      <t>"</t>
    </r>
  </si>
  <si>
    <r>
      <rPr>
        <b/>
        <sz val="11"/>
        <color rgb="FF000000"/>
        <rFont val="Calibri"/>
        <family val="2"/>
        <scheme val="minor"/>
      </rPr>
      <t xml:space="preserve">Beëindiging van contractuele afspraken
</t>
    </r>
    <r>
      <rPr>
        <sz val="11"/>
        <color rgb="FF000000"/>
        <rFont val="Calibri"/>
        <family val="2"/>
        <scheme val="minor"/>
      </rPr>
      <t>De organisatie zorgt ervoor dat contractuele overeenkomsten inzake het gebruik van ICT diensten kunnen worden beëindigd in geval van ernstige overtredingen, zwakheden of andere risico's, zonder de continuïteit van diensten te verstoren.</t>
    </r>
  </si>
  <si>
    <r>
      <rPr>
        <b/>
        <sz val="11"/>
        <color rgb="FF000000"/>
        <rFont val="Calibri"/>
        <family val="2"/>
        <scheme val="minor"/>
      </rPr>
      <t xml:space="preserve">• </t>
    </r>
    <r>
      <rPr>
        <sz val="11"/>
        <color rgb="FF000000"/>
        <rFont val="Calibri"/>
        <family val="2"/>
        <scheme val="minor"/>
      </rPr>
      <t>Stel contractuele clausules op die de beëindiging van contracten mogelijk maken in volgende omstandigheden:
-  Ernstige overtreding van wetten, voorschriften of contractuele voorwaarden;
- Wijzigingen die de overeenkomst nadelig beïnvloeden;
- Zwakheden van de derde aanbieder in verband met zijn algemeen beheer van het ICT-risico (de manier waarop hij zorgt voor de beschikbaarheid, authenticiteit, integriteit en
vertrouwelijkheid);
- Indien de autoriteit niet langer toezicht kan uitoefenen op de organisatie ten gevolge van de contractuele overeenkomst.</t>
    </r>
  </si>
  <si>
    <r>
      <t>Zie template "</t>
    </r>
    <r>
      <rPr>
        <b/>
        <sz val="11"/>
        <color theme="1"/>
        <rFont val="Calibri"/>
        <family val="2"/>
        <scheme val="minor"/>
      </rPr>
      <t>Derde Partijen Veiligheidsbeleid</t>
    </r>
    <r>
      <rPr>
        <sz val="11"/>
        <color theme="1"/>
        <rFont val="Calibri"/>
        <family val="2"/>
        <scheme val="minor"/>
      </rPr>
      <t xml:space="preserve">", </t>
    </r>
    <r>
      <rPr>
        <b/>
        <sz val="11"/>
        <color theme="1"/>
        <rFont val="Calibri"/>
        <family val="2"/>
        <scheme val="minor"/>
      </rPr>
      <t>Bijlage 1</t>
    </r>
  </si>
  <si>
    <r>
      <rPr>
        <b/>
        <sz val="11"/>
        <color rgb="FF000000"/>
        <rFont val="Calibri"/>
        <family val="2"/>
        <scheme val="minor"/>
      </rPr>
      <t xml:space="preserve">Exitstrategieën
</t>
    </r>
    <r>
      <rPr>
        <sz val="11"/>
        <color rgb="FF000000"/>
        <rFont val="Calibri"/>
        <family val="2"/>
        <scheme val="minor"/>
      </rPr>
      <t>De organisatie voert exitstrategieën in voor ICT-diensten die kritieke of belangrijke functies ondersteunen.
De organisatie reikt alternatieve oplossingen aan en ontwikkelt overgangsplannen die hen in staat stellen contractueel overeengekomen ICT-diensten en de desbetreffende gegevens van de derde aanbieder te verwijderen en deze veilig en integraal over te dragen aan alternatieve aanbieders of  opnieuw in het eigen bedrijf te integreren.
De organisatie beschikt over passende noodmaatregelen om de bedrijfscontinuïteit te handhaven.</t>
    </r>
  </si>
  <si>
    <t>• Ontwikkel gedocumenteerde exitstrategiën voor ICT-diensten die kritieke functies ondersteunen.
• Ontwikkel overgangsplannen voor het veilig overdragen van ICT-diensten en gegevens naar alternatieve aanbieders of de eigen organistaie bij beëindiging van contracten.
• Voorzie noodmaatregelen om de bedrijfscontinuiteit te garanderen bij beindiging van een contract met een derde aanbieder.</t>
  </si>
  <si>
    <r>
      <t>Zorg dat de contractuele overeenkomst een clausule bevat rond exitstrategieën. Zie template "</t>
    </r>
    <r>
      <rPr>
        <b/>
        <sz val="11"/>
        <color theme="1"/>
        <rFont val="Calibri"/>
        <family val="2"/>
        <scheme val="minor"/>
      </rPr>
      <t>Derde Partijen Veiligheidsbeleid</t>
    </r>
    <r>
      <rPr>
        <sz val="11"/>
        <color theme="1"/>
        <rFont val="Calibri"/>
        <family val="2"/>
        <scheme val="minor"/>
      </rPr>
      <t xml:space="preserve">", </t>
    </r>
    <r>
      <rPr>
        <b/>
        <sz val="11"/>
        <color theme="1"/>
        <rFont val="Calibri"/>
        <family val="2"/>
        <scheme val="minor"/>
      </rPr>
      <t>Bijlage 1</t>
    </r>
    <r>
      <rPr>
        <sz val="11"/>
        <color theme="1"/>
        <rFont val="Calibri"/>
        <family val="2"/>
        <scheme val="minor"/>
      </rPr>
      <t>.
Zie ook template "</t>
    </r>
    <r>
      <rPr>
        <b/>
        <sz val="11"/>
        <color theme="1"/>
        <rFont val="Calibri"/>
        <family val="2"/>
        <scheme val="minor"/>
      </rPr>
      <t>Business Continuity Plan</t>
    </r>
    <r>
      <rPr>
        <sz val="11"/>
        <color theme="1"/>
        <rFont val="Calibri"/>
        <family val="2"/>
        <scheme val="minor"/>
      </rPr>
      <t>"</t>
    </r>
  </si>
  <si>
    <r>
      <rPr>
        <b/>
        <sz val="11"/>
        <color rgb="FF000000"/>
        <rFont val="Calibri"/>
        <family val="2"/>
        <scheme val="minor"/>
      </rPr>
      <t xml:space="preserve">Moeilijk vervangbare leveranciers
</t>
    </r>
    <r>
      <rPr>
        <sz val="11"/>
        <color rgb="FF000000"/>
        <rFont val="Calibri"/>
        <family val="2"/>
        <scheme val="minor"/>
      </rPr>
      <t xml:space="preserve">Bij het identificeren en beoordelen van risico's voorafgaand aan het contract, houdt de organisatie rekening met het al dan niet moeilijk vervangbaar zijn van een derde aanbieder.
</t>
    </r>
  </si>
  <si>
    <t>Artikel 29</t>
  </si>
  <si>
    <t xml:space="preserve">• Voer bij het selectieproces van de derde aanbieder, een risicobeoordeling uit en hou hierbij rekening of de derde partij al dan niet makkelijk te vervangen is of niet,  zeker wanneer deze kritieke functies ondersteunt.
</t>
  </si>
  <si>
    <r>
      <t>Zie templates "</t>
    </r>
    <r>
      <rPr>
        <b/>
        <sz val="11"/>
        <color theme="1"/>
        <rFont val="Calibri"/>
        <family val="2"/>
        <scheme val="minor"/>
      </rPr>
      <t>Due diligence assessment proces</t>
    </r>
    <r>
      <rPr>
        <sz val="11"/>
        <color theme="1"/>
        <rFont val="Calibri"/>
        <family val="2"/>
        <scheme val="minor"/>
      </rPr>
      <t>" en "</t>
    </r>
    <r>
      <rPr>
        <b/>
        <sz val="11"/>
        <color theme="1"/>
        <rFont val="Calibri"/>
        <family val="2"/>
        <scheme val="minor"/>
      </rPr>
      <t>Leveranciers assessment vragenlijst</t>
    </r>
    <r>
      <rPr>
        <sz val="11"/>
        <color theme="1"/>
        <rFont val="Calibri"/>
        <family val="2"/>
        <scheme val="minor"/>
      </rPr>
      <t>"</t>
    </r>
  </si>
  <si>
    <r>
      <rPr>
        <b/>
        <sz val="11"/>
        <color rgb="FF000000"/>
        <rFont val="Calibri"/>
        <family val="2"/>
        <scheme val="minor"/>
      </rPr>
      <t>Concentratierisico</t>
    </r>
    <r>
      <rPr>
        <sz val="11"/>
        <color rgb="FF000000"/>
        <rFont val="Calibri"/>
        <family val="2"/>
        <scheme val="minor"/>
      </rPr>
      <t xml:space="preserve">
Bij het identificeren en beoordelen van risico's voorafgaand aan het contract, houdt organisatie rekening met het risico dat zich stelt wanneer men meerdere contracten aangaat bij dezelfde derde aanbieder
De organisatie weegt de baten en kosten af van alternatieve oplossingen, zoals het gebruik van verschillende derde aanbieders van ICT-diensten.
</t>
    </r>
  </si>
  <si>
    <t>• Voer bij het selectieproces van de derde aanbieder een risicobeoordeling uit en hou hierbij rekening met de risico's die verbonden zijn met het aangaan van meerdere contracten bij dezelfde derde partij, zeker wanneer deze kritieke functies ondersteunt.
• Bekijk adhv een kosten-batenanalyse alternatieve opties, overweeg het gebruik van verschillende derde aanbieders.</t>
  </si>
  <si>
    <r>
      <rPr>
        <b/>
        <sz val="11"/>
        <color rgb="FF000000"/>
        <rFont val="Calibri"/>
        <family val="2"/>
        <scheme val="minor"/>
      </rPr>
      <t xml:space="preserve">Verdere uitbesteding door derden
</t>
    </r>
    <r>
      <rPr>
        <sz val="11"/>
        <color rgb="FF000000"/>
        <rFont val="Calibri"/>
        <family val="2"/>
        <scheme val="minor"/>
      </rPr>
      <t>Indien de contractuele overeenkomst inzake het gebruik van ICT-diensten door een derde aanbieder inhoudt dat ICT-diensten verder kunnen worden uitbesteed, weegt de organisatie de baten en risico's af die uit die uitbesteding kunnen voortkomen en vooral als de onderaannemer in een derde land is gevestigd.</t>
    </r>
  </si>
  <si>
    <t>• Zorg dat de contractuele overeenkomst een clausule bevat m.b.t. het uitbesteden van ICT-diensten die kritieke functies ondersteunen, inclusief het gebruik van derde aanbieders buiten de EU.
• Voer een risicobeoordeling uit die eveneens kijkt naar de risico's die kunnen voortkomen uit het verder uitbesteden van ICT-diensten die kritieke functies ondersteunen.</t>
  </si>
  <si>
    <r>
      <rPr>
        <b/>
        <sz val="11"/>
        <color rgb="FF000000"/>
        <rFont val="Calibri"/>
        <family val="2"/>
        <scheme val="minor"/>
      </rPr>
      <t xml:space="preserve">Insolventierecht en gegevensherstel
</t>
    </r>
    <r>
      <rPr>
        <sz val="11"/>
        <color rgb="FF000000"/>
        <rFont val="Calibri"/>
        <family val="2"/>
        <scheme val="minor"/>
      </rPr>
      <t xml:space="preserve">Bij uitbesteding van ICT-diensten aan een derde aanbieder, moet rekening gehouden worden met de bepalingen van insolventierecht en de beperkingen die zich mbt. het dringende herstel van de gegevens zouden kunnen voordoen in geval van faillissement van de derde aanbieder.
</t>
    </r>
  </si>
  <si>
    <t>• De organisatie evalueert de bepalingen van insolventierecht en voorziet insolventieclausules in de contractuele overeenkomst.
• Maak afspraken over herstel van gegevens bij failissement van de derde aaanbieder en zorg ervoor dat deze contractueel zijn vastgelegd.</t>
  </si>
  <si>
    <r>
      <t>Zorg ervoor dat de contractuele overeenkomst insolventieclausules bevat. Zie template "</t>
    </r>
    <r>
      <rPr>
        <b/>
        <sz val="11"/>
        <color theme="1"/>
        <rFont val="Calibri"/>
        <family val="2"/>
        <scheme val="minor"/>
      </rPr>
      <t>Derde Partijen Veiligheidsbeleid</t>
    </r>
    <r>
      <rPr>
        <sz val="11"/>
        <color theme="1"/>
        <rFont val="Calibri"/>
        <family val="2"/>
        <scheme val="minor"/>
      </rPr>
      <t xml:space="preserve">", </t>
    </r>
    <r>
      <rPr>
        <b/>
        <sz val="11"/>
        <color theme="1"/>
        <rFont val="Calibri"/>
        <family val="2"/>
        <scheme val="minor"/>
      </rPr>
      <t>Bijlage 1</t>
    </r>
    <r>
      <rPr>
        <sz val="11"/>
        <color theme="1"/>
        <rFont val="Calibri"/>
        <family val="2"/>
        <scheme val="minor"/>
      </rPr>
      <t>.</t>
    </r>
  </si>
  <si>
    <r>
      <rPr>
        <b/>
        <sz val="11"/>
        <color rgb="FF000000"/>
        <rFont val="Calibri"/>
        <family val="2"/>
        <scheme val="minor"/>
      </rPr>
      <t xml:space="preserve">Naleving wetgeving derde landen
</t>
    </r>
    <r>
      <rPr>
        <sz val="11"/>
        <color rgb="FF000000"/>
        <rFont val="Calibri"/>
        <family val="2"/>
        <scheme val="minor"/>
      </rPr>
      <t xml:space="preserve">
Indien contracten voor ICT-diensten worden gesloten met derde aanbieders buiten de EU, houdt de organisatie rekening met de naleving van de gegevensbeschermingsregels van de Unie en het vermogen om deze wetgeving effectief te handhavan in dat derde land.</t>
    </r>
  </si>
  <si>
    <t>• Bij het sluiten van een contract met derde aanbieders buiten de EU in een land dat niet wordt herkend als een land dat een adequaat niveau van gegevensbescherming voorziet,  dienen naast de gegevensverwerkingsovereenkomst ook extra maatregelen genomen te worden,  zoals het ondertekenen van de standaard Contractual Clauses.
• Voer een Data Transfer Impact Assessment uit om de risico's in kaart te brengen voor de transfer van persoonsgegevens buiten de EU en zo ook na te gaan of het derde land het vermogen heeft om de gegevens op een gelijkaardige manier te beschermen.</t>
  </si>
  <si>
    <r>
      <t>Zie template "</t>
    </r>
    <r>
      <rPr>
        <b/>
        <sz val="11"/>
        <color theme="1"/>
        <rFont val="Calibri"/>
        <family val="2"/>
        <scheme val="minor"/>
      </rPr>
      <t>Gegevensverwerkingsovereenkomst</t>
    </r>
    <r>
      <rPr>
        <sz val="11"/>
        <color theme="1"/>
        <rFont val="Calibri"/>
        <family val="2"/>
        <scheme val="minor"/>
      </rPr>
      <t>" en template "</t>
    </r>
    <r>
      <rPr>
        <b/>
        <sz val="11"/>
        <color theme="1"/>
        <rFont val="Calibri"/>
        <family val="2"/>
        <scheme val="minor"/>
      </rPr>
      <t>Data Transfer Impact Assessment</t>
    </r>
    <r>
      <rPr>
        <sz val="11"/>
        <color theme="1"/>
        <rFont val="Calibri"/>
        <family val="2"/>
        <scheme val="minor"/>
      </rPr>
      <t>"</t>
    </r>
  </si>
  <si>
    <r>
      <rPr>
        <b/>
        <sz val="11"/>
        <color rgb="FF000000"/>
        <rFont val="Calibri"/>
        <family val="2"/>
        <scheme val="minor"/>
      </rPr>
      <t xml:space="preserve">Complexiteit van de uitbestedingsketen
</t>
    </r>
    <r>
      <rPr>
        <sz val="11"/>
        <color rgb="FF000000"/>
        <rFont val="Calibri"/>
        <family val="2"/>
        <scheme val="minor"/>
      </rPr>
      <t>De onderneming moet de complexiteit van uitbestedingsketenssketens beoordelen en bepalen of en hoe dit van invloed kan zijn op het vermogen van de organisatie om de geleverde diensten te monitoren en hoe dit het vermogen  van de autoriteit beïnvloedt om doeltreffend toezicht uit te oefenen.</t>
    </r>
  </si>
  <si>
    <t>• Probeer de lengte van de uitbestedingsketens te beperken door specifieke voorwaarden in contracten op te nemen en maatregelen te nemen om risico's in dergelijke ketens te beperken.
• Bekijk wat de invloed is van de uitbestedingketen op de monitoring van de diensten en de mogelijkheid om toezicht uit te oefenen.</t>
  </si>
  <si>
    <r>
      <rPr>
        <b/>
        <sz val="11"/>
        <color rgb="FF000000"/>
        <rFont val="Calibri"/>
        <family val="2"/>
        <scheme val="minor"/>
      </rPr>
      <t xml:space="preserve">Belangrijke contractuele bepalingen
</t>
    </r>
    <r>
      <rPr>
        <sz val="11"/>
        <color rgb="FF000000"/>
        <rFont val="Calibri"/>
        <family val="2"/>
        <scheme val="minor"/>
      </rPr>
      <t xml:space="preserve">De rechten en plichten van de organisatie en van de derde aanbieder van ICT-diensten worden duidelijk toegewezen en schriftelijk vastgesteld. </t>
    </r>
  </si>
  <si>
    <t>Artikel 30</t>
  </si>
  <si>
    <t xml:space="preserve">• De organisatie dient de rechten en plichten van beide partijen contractueel vast te leggen.
• De contractverantwoordelijke dient ervoor te zorgen dat de contractuele overeenkomst de minimum clausules bevat zoals deze in DORA bepaald worden. </t>
  </si>
  <si>
    <t>5. Uitwisseling van Informatie en Inlichtingen met betrekking tot cyberdreigingen en -kwetsbaarheden</t>
  </si>
  <si>
    <r>
      <rPr>
        <b/>
        <sz val="11"/>
        <color rgb="FF000000"/>
        <rFont val="Calibri"/>
        <family val="2"/>
        <scheme val="minor"/>
      </rPr>
      <t xml:space="preserve">Uitwisseling van informatie
</t>
    </r>
    <r>
      <rPr>
        <sz val="11"/>
        <color rgb="FF000000"/>
        <rFont val="Calibri"/>
        <family val="2"/>
        <scheme val="minor"/>
      </rPr>
      <t>De organisaties kunnen onderling informatie en inlichtingen over cyberdreigingen uitwisselen voor zover dit bedoeld is om de digitale operationele weerbaarheid te versterken, gebeurt binnen de vertrouwensgemeenschappen van de organisaties en de uitwisseling gebeurt via regelingen die de potentieel gevoelige aard van de gedeelde informatie
beschermen .</t>
    </r>
  </si>
  <si>
    <t>Art. 45</t>
  </si>
  <si>
    <t xml:space="preserve">•  Ontwikkel mechanismen voor het uitwisselen van informatie en inlichtingen over cyberdreigingen binnen de gemeenschap, om zo de digitale operationele weerbaarheid te versterken. Dit kan o.a. via bewustmaking van cyberdreigingen, beperking of belemmering van de mogelijkheid tot verdere verspreiding van cyberdreigingen, ondersteuning van defensiecapaciteiten, technieken voor dreigingsdetectie, risicobeperkende strategieën en respons- en herstelfasen;
• Bepaal op welke manier informatie kan uitgewisseld worden en welke maatregelen genomen dienen te worden zodat de vertrouwelijkheid van gegevens verzekerd is en  persoonsgegevens beschermd worden overeenkomstig de GDPR. Denk hierbij aan onder andere encryptie, toegangscontrole, gegevensverwerkingsoveenkomsten en bijvoorbeeld ook NDA's.
  </t>
  </si>
  <si>
    <t>Gebruik voor de uitwisseling van informatie tussen verschillende instellingen veilige platformen met aandacht voor toegangsbeheer en vertrouwelijkheid.</t>
  </si>
  <si>
    <t>GV.RM-05
ID.RA-02
ID.RA-03
RS.CO-02
RS.CO-03
RC.CO-03
RC.CO-04</t>
  </si>
  <si>
    <t>A.5.5
A.5.6
A.5.7
A5.14
A.5.31</t>
  </si>
  <si>
    <r>
      <rPr>
        <b/>
        <sz val="11"/>
        <color rgb="FF000000"/>
        <rFont val="Calibri"/>
        <family val="2"/>
        <scheme val="minor"/>
      </rPr>
      <t>Voorwaarden voor deelname aan informatie-uitwisseling</t>
    </r>
    <r>
      <rPr>
        <sz val="11"/>
        <color rgb="FF000000"/>
        <rFont val="Calibri"/>
        <family val="2"/>
        <scheme val="minor"/>
      </rPr>
      <t xml:space="preserve">
In de regelingen voor informatie-uitwisseling moeten de voorwaarden voor deelname bepaald worden, de betrokkenheid van overheidsinstanties en hun rol in de uitwisseling, de betrokkenheid van derde aanbieders van ICT-diensten en operationele aspecten zaols het gebruik van specifieke ICT-platformen.
</t>
    </r>
  </si>
  <si>
    <t xml:space="preserve">• Bepaal met welke organisaties informatie kan worden uitgewisseld. 
•  Bepaal de voorwaarden om deel te nemen aan de gemeenschap.
</t>
  </si>
  <si>
    <t>Dit kan eventueel ingeregeld worden op PensioPlus niveau.</t>
  </si>
  <si>
    <r>
      <rPr>
        <b/>
        <sz val="11"/>
        <color rgb="FF000000"/>
        <rFont val="Calibri"/>
        <family val="2"/>
        <scheme val="minor"/>
      </rPr>
      <t xml:space="preserve">Kennisgeving aan bevoegde autoriteiten
</t>
    </r>
    <r>
      <rPr>
        <sz val="11"/>
        <color rgb="FF000000"/>
        <rFont val="Calibri"/>
        <family val="2"/>
        <scheme val="minor"/>
      </rPr>
      <t>De organisatie  stelt de bevoegde autoriteit in kennis van haar deelname aan de regelingen voor informatie-uitwisseling van zodra haar deelname goedgekeurt is. Bij beëindiging van haar deelname moet dit ook gemeld worden.</t>
    </r>
  </si>
  <si>
    <t xml:space="preserve">• Vraag goedkeuring van je deelname in vertrouwensgemeenschap voor infrormatie-uitwisseling.
• Meldt je deelname aan de informatie-uitwisseling als ook de beëindiging ervan aan de bevoegde autoriteiten (FSMA). </t>
  </si>
  <si>
    <r>
      <t>Voorzie in een gestandaardiseerd meldingsproces.
Registreer</t>
    </r>
    <r>
      <rPr>
        <b/>
        <sz val="11"/>
        <color rgb="FF000000"/>
        <rFont val="Calibri"/>
        <family val="2"/>
        <scheme val="minor"/>
      </rPr>
      <t xml:space="preserve"> </t>
    </r>
    <r>
      <rPr>
        <sz val="11"/>
        <color rgb="FF000000"/>
        <rFont val="Calibri"/>
        <family val="2"/>
        <scheme val="minor"/>
      </rPr>
      <t>deelname, inclusief de datum van goedkeuring, de beëindiging en de kennisgeveing aan de FSMA.</t>
    </r>
  </si>
  <si>
    <t>Domein</t>
  </si>
  <si>
    <t>Gemiddelde maturiteit</t>
  </si>
  <si>
    <t>Level 0</t>
  </si>
  <si>
    <t>Level 1</t>
  </si>
  <si>
    <t>Level 2</t>
  </si>
  <si>
    <t>Level 3</t>
  </si>
  <si>
    <t>Level 4</t>
  </si>
  <si>
    <t>Level 5</t>
  </si>
  <si>
    <t>Totaal</t>
  </si>
  <si>
    <t>ICT Risicobeheer</t>
  </si>
  <si>
    <t>ICT Gerelateerde Incidenten Rapporteren</t>
  </si>
  <si>
    <t>Testen van Digitale Operationele Weerbaarheid</t>
  </si>
  <si>
    <t>ICT Risicobeheer van Derde Aanbieders</t>
  </si>
  <si>
    <t>Uitwisseling van Informatie en Inlichtingen met betrekking tot cyberdreigingen en -kwetsbaarheden</t>
  </si>
  <si>
    <t>Overkoepelende assessment</t>
  </si>
  <si>
    <t>Level 0 - Incompleet</t>
  </si>
  <si>
    <t>Level 1 - Initieel</t>
  </si>
  <si>
    <t>Level 2 - Beheerd</t>
  </si>
  <si>
    <t>Level 3 - Gedefinieerd</t>
  </si>
  <si>
    <t>Level 4 - Kwantitatief Beheerd</t>
  </si>
  <si>
    <t>Level 5 - Geoptimaliseerd</t>
  </si>
  <si>
    <t>Grote onderneming</t>
  </si>
  <si>
    <t>Micro-onderneming</t>
  </si>
  <si>
    <t>Kleine onderneming</t>
  </si>
  <si>
    <t>Middelgrote onderneming</t>
  </si>
  <si>
    <t xml:space="preserve">I. Beleidslijn risicobeheer uitbreiden met een ICT risico hoofdstuk </t>
  </si>
  <si>
    <r>
      <t xml:space="preserve">Het leidinggevend orgaan dient na te gaan of er reeds voldaan wordt aan de te nemen maatregelen.
</t>
    </r>
    <r>
      <rPr>
        <sz val="11"/>
        <color rgb="FFFF0000"/>
        <rFont val="Calibri"/>
        <family val="2"/>
        <scheme val="minor"/>
      </rPr>
      <t>Er dient op z'n minst een verantwoordelijke aangesteld te worden voor het beheer van ICT-risico's, ICT-gerelateerde functies, Informatiebeveiliging, Bedrijfscontinuïteit en Derde aanbieders van ICT-diensten</t>
    </r>
    <r>
      <rPr>
        <sz val="11"/>
        <color theme="1"/>
        <rFont val="Calibri"/>
        <family val="2"/>
        <scheme val="minor"/>
      </rPr>
      <t>.
Zorg voor een passend budget om de noden af te dekken waaronder het toewijzen van personeel, het uitwerken van documentatie en het implementeren van technische en organisatorische maatregelen.</t>
    </r>
  </si>
  <si>
    <t xml:space="preserve">II. Een ICT verantwoordelijke en Third Party Officer benoemen </t>
  </si>
  <si>
    <t xml:space="preserve">V. stel een digitale operationele weerbaarheidsstrategie op </t>
  </si>
  <si>
    <t xml:space="preserve">VI. Continuïtieitsbeleid uitbreiden met een ICT hoofdstuk </t>
  </si>
  <si>
    <t xml:space="preserve">VII. Stel een BIA op ; kan een bijlage zijn bij het continuïteitsbeleid </t>
  </si>
  <si>
    <t xml:space="preserve">bestaat reeds </t>
  </si>
  <si>
    <t xml:space="preserve">OFP heeft geen eigen ICT assets </t>
  </si>
  <si>
    <t xml:space="preserve">niet van toepassing </t>
  </si>
  <si>
    <t xml:space="preserve">te bespreken </t>
  </si>
  <si>
    <t xml:space="preserve">To DO's DORA (toegevoegd door Nexyan ) </t>
  </si>
  <si>
    <t xml:space="preserve">VIII. Stel een incidentenbeleid op </t>
  </si>
  <si>
    <t xml:space="preserve">IX Stel een incidentenregister op </t>
  </si>
  <si>
    <t xml:space="preserve">Moet sowieso krachtens de IBP Wet </t>
  </si>
  <si>
    <t xml:space="preserve">IBP heeft geen eigen ICT systemen dus kan ook niet zelf testprogramma's uitvoeren ; de IBP moet wel vereisen van haar ICT third party's dat zij voldoende testen uitvoeren --&gt; neem dit op in het uitbestedingsbeleid </t>
  </si>
  <si>
    <t xml:space="preserve">Idem VIII. </t>
  </si>
  <si>
    <t xml:space="preserve">idem III. </t>
  </si>
  <si>
    <t xml:space="preserve">Idem I. </t>
  </si>
  <si>
    <t xml:space="preserve">Idem II. </t>
  </si>
  <si>
    <t xml:space="preserve">IV. breidt het  risicoregister uit met ICT risico's </t>
  </si>
  <si>
    <t xml:space="preserve">X. Breid het uitbestedingsbeleid uit met een ICT Third Party Provider hoofdstuk </t>
  </si>
  <si>
    <r>
      <t xml:space="preserve">Voorstel om dit op te nemen in het uitbestedingsbeleid en in de digitale operationele weerbaarheidsstrategie ; 
</t>
    </r>
    <r>
      <rPr>
        <b/>
        <sz val="11"/>
        <color theme="1"/>
        <rFont val="Calibri"/>
        <family val="2"/>
        <scheme val="minor"/>
      </rPr>
      <t xml:space="preserve">XI. Stel een ICT Third Party assessment vragenlijst op </t>
    </r>
  </si>
  <si>
    <t xml:space="preserve">Idem XI. </t>
  </si>
  <si>
    <t xml:space="preserve">Voorstel om dit op te nemen in het uitbestedingsbeleid en in de digitale operationele weerbaarheidsstrategie ; 
</t>
  </si>
  <si>
    <t xml:space="preserve">XII. Vul de ROI in </t>
  </si>
  <si>
    <t xml:space="preserve">Voorstel om dit op te nemen in het uitbestedingsbeleid 
</t>
  </si>
  <si>
    <t xml:space="preserve"> XIII. Pas de contracten met ICT Third Party Provider aan, vooral met zij die CIF uitoefenen </t>
  </si>
  <si>
    <t xml:space="preserve">Idem XIII </t>
  </si>
  <si>
    <t xml:space="preserve">GDPR </t>
  </si>
  <si>
    <t xml:space="preserve">Idem X </t>
  </si>
  <si>
    <t>Idem X</t>
  </si>
  <si>
    <t xml:space="preserve">voor later </t>
  </si>
  <si>
    <t xml:space="preserve">III. Training ivm ICT risico's voor de Board en het DB organiseren </t>
  </si>
  <si>
    <t xml:space="preserve">niet van toepasing </t>
  </si>
  <si>
    <t xml:space="preserve">voor later en op vrijwillige basis </t>
  </si>
  <si>
    <t xml:space="preserve">Wie? </t>
  </si>
  <si>
    <t xml:space="preserve">Deadline </t>
  </si>
  <si>
    <t xml:space="preserve">Nexyan 
</t>
  </si>
  <si>
    <t xml:space="preserve">Peter Sommen </t>
  </si>
  <si>
    <t xml:space="preserve">Raad van Bestuur 13 december 2024 </t>
  </si>
  <si>
    <t xml:space="preserve">Risk manager (na openbare aanbesteding) </t>
  </si>
  <si>
    <t xml:space="preserve">Tweede helft 2025 </t>
  </si>
  <si>
    <t xml:space="preserve">Prolocus / ICT Provincie </t>
  </si>
  <si>
    <t xml:space="preserve">DB 6 december? / Raad van Bestuur 13 december </t>
  </si>
  <si>
    <t>Nexyan</t>
  </si>
  <si>
    <t>DB januari / Raad van Bestuur Februari 2025</t>
  </si>
  <si>
    <t>wacht op verdere instructies NBB</t>
  </si>
  <si>
    <t xml:space="preserve">Prolocus/ Provincie Antwerpen </t>
  </si>
  <si>
    <t>in de loop van 2025</t>
  </si>
  <si>
    <t xml:space="preserve">Prolocus in overleg met Nexyan </t>
  </si>
  <si>
    <t xml:space="preserve">wacht op verdere instructies NBB </t>
  </si>
  <si>
    <t xml:space="preserve">Nexyan 
Pensions Architects 
Provincie Antwerpen
(Sociaal secretariaat )
</t>
  </si>
  <si>
    <t xml:space="preserve">Done
Raad van Bestuur 13 december 2024 </t>
  </si>
  <si>
    <t xml:space="preserve">Nexyan / IT Provincie Antwerpen </t>
  </si>
  <si>
    <t xml:space="preserve">DB 6 december / Raad van Bestuur 13 december </t>
  </si>
  <si>
    <t xml:space="preserve">van zodra template FSMA beschikbaar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</si>
</sst>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1"/>
      <color theme="1"/>
      <name val="Calibri"/>
      <family val="2"/>
      <scheme val="minor"/>
    </font>
    <font>
      <sz val="11"/>
      <color rgb="FF000000"/>
      <name val="Calibri"/>
      <family val="2"/>
      <scheme val="minor"/>
    </font>
    <font>
      <b/>
      <sz val="18"/>
      <color theme="0"/>
      <name val="Calibri"/>
      <family val="2"/>
      <scheme val="minor"/>
    </font>
    <font>
      <b/>
      <sz val="11"/>
      <color rgb="FF000000"/>
      <name val="Calibri"/>
      <family val="2"/>
      <scheme val="minor"/>
    </font>
    <font>
      <b/>
      <sz val="11"/>
      <color rgb="FF000000"/>
      <name val="Calibri"/>
      <family val="2"/>
    </font>
    <font>
      <sz val="11"/>
      <color rgb="FF000000"/>
      <name val="Calibri"/>
      <family val="2"/>
    </font>
    <font>
      <sz val="8"/>
      <name val="Calibri"/>
      <family val="2"/>
      <scheme val="minor"/>
    </font>
    <font>
      <u/>
      <sz val="11"/>
      <color theme="10"/>
      <name val="Calibri"/>
      <family val="2"/>
      <scheme val="minor"/>
    </font>
    <font>
      <sz val="11"/>
      <color rgb="FF242424"/>
      <name val="Aptos Narrow"/>
      <family val="2"/>
    </font>
    <font>
      <b/>
      <sz val="14"/>
      <color theme="0"/>
      <name val="Calibri"/>
      <family val="2"/>
      <scheme val="minor"/>
    </font>
    <font>
      <sz val="11"/>
      <color theme="1"/>
      <name val="Calibri"/>
      <family val="2"/>
    </font>
    <font>
      <sz val="11"/>
      <name val="Calibri"/>
      <family val="2"/>
      <scheme val="minor"/>
    </font>
    <font>
      <sz val="9"/>
      <color indexed="81"/>
      <name val="Tahoma"/>
      <family val="2"/>
    </font>
    <font>
      <sz val="11"/>
      <color rgb="FFFF0000"/>
      <name val="Calibri"/>
      <family val="2"/>
      <scheme val="minor"/>
    </font>
    <font>
      <i/>
      <sz val="11"/>
      <color theme="1"/>
      <name val="Calibri"/>
      <family val="2"/>
      <scheme val="minor"/>
    </font>
  </fonts>
  <fills count="8">
    <fill>
      <patternFill patternType="none"/>
    </fill>
    <fill>
      <patternFill patternType="gray125"/>
    </fill>
    <fill>
      <patternFill patternType="solid">
        <fgColor theme="9"/>
        <bgColor indexed="64"/>
      </patternFill>
    </fill>
    <fill>
      <patternFill patternType="solid">
        <fgColor theme="4"/>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style="thin">
        <color rgb="FF000000"/>
      </left>
      <right style="thin">
        <color rgb="FF000000"/>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8" fillId="0" borderId="0" applyNumberFormat="0" applyFill="0" applyBorder="0" applyAlignment="0" applyProtection="0"/>
  </cellStyleXfs>
  <cellXfs count="85">
    <xf numFmtId="0" fontId="0" fillId="0" borderId="0" xfId="0"/>
    <xf numFmtId="0" fontId="2" fillId="0" borderId="0" xfId="0" applyFont="1"/>
    <xf numFmtId="0" fontId="1" fillId="0" borderId="0" xfId="0" applyFont="1"/>
    <xf numFmtId="0" fontId="0" fillId="0" borderId="0" xfId="0" applyAlignment="1">
      <alignment wrapText="1"/>
    </xf>
    <xf numFmtId="0" fontId="0" fillId="0" borderId="0" xfId="0" applyAlignment="1">
      <alignment vertical="top" wrapText="1"/>
    </xf>
    <xf numFmtId="0" fontId="0" fillId="0" borderId="1" xfId="0" applyBorder="1" applyAlignment="1">
      <alignment vertical="top" wrapText="1"/>
    </xf>
    <xf numFmtId="0" fontId="2" fillId="0" borderId="1" xfId="0" applyFont="1" applyBorder="1" applyAlignment="1">
      <alignment vertical="top" wrapText="1"/>
    </xf>
    <xf numFmtId="0" fontId="6" fillId="0" borderId="1" xfId="0" applyFont="1" applyBorder="1" applyAlignment="1">
      <alignment vertical="top" wrapText="1"/>
    </xf>
    <xf numFmtId="0" fontId="0" fillId="0" borderId="7" xfId="0" applyBorder="1" applyAlignment="1">
      <alignment vertical="top" wrapText="1"/>
    </xf>
    <xf numFmtId="0" fontId="2" fillId="0" borderId="8" xfId="0" applyFont="1" applyBorder="1" applyAlignment="1">
      <alignment vertical="top" wrapText="1"/>
    </xf>
    <xf numFmtId="0" fontId="2" fillId="0" borderId="7" xfId="0" applyFont="1" applyBorder="1" applyAlignment="1">
      <alignment vertical="top" wrapText="1"/>
    </xf>
    <xf numFmtId="0" fontId="1" fillId="0" borderId="1" xfId="0" applyFont="1" applyBorder="1" applyAlignment="1">
      <alignment vertical="top" wrapText="1"/>
    </xf>
    <xf numFmtId="0" fontId="0" fillId="5" borderId="6" xfId="0" applyFill="1" applyBorder="1" applyAlignment="1">
      <alignment vertical="top" wrapText="1"/>
    </xf>
    <xf numFmtId="0" fontId="8" fillId="0" borderId="1" xfId="1" applyBorder="1" applyAlignment="1">
      <alignment vertical="top" wrapText="1"/>
    </xf>
    <xf numFmtId="0" fontId="9" fillId="0" borderId="0" xfId="0" applyFont="1" applyAlignment="1">
      <alignment wrapText="1"/>
    </xf>
    <xf numFmtId="0" fontId="6" fillId="0" borderId="7" xfId="0" applyFont="1" applyBorder="1" applyAlignment="1">
      <alignment vertical="top" wrapText="1"/>
    </xf>
    <xf numFmtId="9" fontId="0" fillId="0" borderId="0" xfId="0" applyNumberFormat="1"/>
    <xf numFmtId="2" fontId="0" fillId="0" borderId="0" xfId="0" applyNumberFormat="1"/>
    <xf numFmtId="0" fontId="0" fillId="6" borderId="1" xfId="0" applyFill="1" applyBorder="1" applyAlignment="1">
      <alignment vertical="top" wrapText="1"/>
    </xf>
    <xf numFmtId="1" fontId="0" fillId="0" borderId="0" xfId="0" applyNumberFormat="1"/>
    <xf numFmtId="0" fontId="10" fillId="3" borderId="1" xfId="0" applyFont="1" applyFill="1" applyBorder="1" applyAlignment="1">
      <alignment vertical="top" wrapText="1"/>
    </xf>
    <xf numFmtId="0" fontId="6" fillId="5" borderId="1" xfId="0" applyFont="1" applyFill="1" applyBorder="1" applyAlignment="1">
      <alignment vertical="top" wrapText="1"/>
    </xf>
    <xf numFmtId="0" fontId="0" fillId="4" borderId="1" xfId="0" applyFill="1" applyBorder="1"/>
    <xf numFmtId="0" fontId="0" fillId="0" borderId="1" xfId="0" applyBorder="1"/>
    <xf numFmtId="0" fontId="2" fillId="0" borderId="6" xfId="0" applyFont="1" applyBorder="1" applyAlignment="1">
      <alignment horizontal="left" vertical="top" wrapText="1"/>
    </xf>
    <xf numFmtId="0" fontId="8" fillId="5" borderId="13" xfId="1" applyFill="1" applyBorder="1" applyAlignment="1">
      <alignment vertical="top" wrapText="1"/>
    </xf>
    <xf numFmtId="0" fontId="2" fillId="0" borderId="6" xfId="0" applyFont="1" applyBorder="1" applyAlignment="1">
      <alignment vertical="top" wrapText="1"/>
    </xf>
    <xf numFmtId="0" fontId="0" fillId="0" borderId="1" xfId="0" applyBorder="1" applyAlignment="1">
      <alignment horizontal="left" vertical="top" wrapText="1"/>
    </xf>
    <xf numFmtId="0" fontId="0" fillId="5" borderId="0" xfId="0" applyFill="1"/>
    <xf numFmtId="0" fontId="11" fillId="0" borderId="1" xfId="0" applyFont="1" applyBorder="1" applyAlignment="1">
      <alignment vertical="top" wrapText="1"/>
    </xf>
    <xf numFmtId="0" fontId="2" fillId="5" borderId="1" xfId="0" applyFont="1" applyFill="1" applyBorder="1" applyAlignment="1">
      <alignment vertical="top" wrapText="1"/>
    </xf>
    <xf numFmtId="0" fontId="12" fillId="0" borderId="1" xfId="1" applyFont="1" applyFill="1" applyBorder="1" applyAlignment="1">
      <alignment vertical="top" wrapText="1"/>
    </xf>
    <xf numFmtId="0" fontId="1" fillId="0" borderId="0" xfId="0" applyFont="1" applyAlignment="1">
      <alignment wrapText="1"/>
    </xf>
    <xf numFmtId="0" fontId="0" fillId="4" borderId="1" xfId="0" applyFill="1" applyBorder="1" applyAlignment="1">
      <alignment vertical="top" wrapText="1"/>
    </xf>
    <xf numFmtId="0" fontId="10" fillId="3" borderId="5" xfId="0" applyFont="1" applyFill="1" applyBorder="1" applyAlignment="1">
      <alignment vertical="top" wrapText="1"/>
    </xf>
    <xf numFmtId="0" fontId="0" fillId="5" borderId="1" xfId="0" applyFill="1" applyBorder="1" applyAlignment="1">
      <alignment vertical="top" wrapText="1"/>
    </xf>
    <xf numFmtId="0" fontId="1" fillId="0" borderId="0" xfId="0" applyFont="1" applyAlignment="1">
      <alignment vertical="top" wrapText="1"/>
    </xf>
    <xf numFmtId="0" fontId="1" fillId="0" borderId="0" xfId="0" applyFont="1" applyAlignment="1">
      <alignment horizontal="left" vertical="top" wrapText="1"/>
    </xf>
    <xf numFmtId="0" fontId="0" fillId="0" borderId="0" xfId="0" applyAlignment="1">
      <alignment vertical="top"/>
    </xf>
    <xf numFmtId="0" fontId="15" fillId="0" borderId="0" xfId="0" applyFont="1" applyAlignment="1">
      <alignment vertical="top"/>
    </xf>
    <xf numFmtId="0" fontId="15" fillId="0" borderId="0" xfId="0" applyFont="1" applyAlignment="1">
      <alignment vertical="top" wrapText="1"/>
    </xf>
    <xf numFmtId="0" fontId="0" fillId="2" borderId="0" xfId="0" applyFill="1"/>
    <xf numFmtId="0" fontId="1" fillId="2" borderId="0" xfId="0" applyFont="1" applyFill="1"/>
    <xf numFmtId="0" fontId="10" fillId="3" borderId="0" xfId="0" applyFont="1" applyFill="1" applyAlignment="1">
      <alignment vertical="top"/>
    </xf>
    <xf numFmtId="0" fontId="0" fillId="2" borderId="1" xfId="0" applyFill="1" applyBorder="1"/>
    <xf numFmtId="0" fontId="0" fillId="0" borderId="4" xfId="0" applyBorder="1"/>
    <xf numFmtId="0" fontId="0" fillId="0" borderId="6" xfId="0" applyBorder="1"/>
    <xf numFmtId="0" fontId="0" fillId="0" borderId="4" xfId="0" applyBorder="1" applyAlignment="1">
      <alignment vertical="top" wrapText="1"/>
    </xf>
    <xf numFmtId="0" fontId="0" fillId="0" borderId="6" xfId="0" applyBorder="1" applyAlignment="1">
      <alignment vertical="top" wrapText="1"/>
    </xf>
    <xf numFmtId="0" fontId="1" fillId="0" borderId="4" xfId="0" applyFont="1" applyBorder="1" applyAlignment="1">
      <alignment vertical="top" wrapText="1"/>
    </xf>
    <xf numFmtId="0" fontId="0" fillId="0" borderId="4" xfId="0" applyBorder="1" applyAlignment="1">
      <alignment horizontal="center" vertical="top" wrapText="1"/>
    </xf>
    <xf numFmtId="0" fontId="0" fillId="0" borderId="5" xfId="0" applyBorder="1" applyAlignment="1">
      <alignment horizontal="center" vertical="top" wrapText="1"/>
    </xf>
    <xf numFmtId="0" fontId="0" fillId="0" borderId="11" xfId="0" applyBorder="1" applyAlignment="1">
      <alignment horizontal="center" vertical="top" wrapText="1"/>
    </xf>
    <xf numFmtId="0" fontId="0" fillId="0" borderId="10" xfId="0" applyBorder="1" applyAlignment="1">
      <alignment horizontal="center" vertical="top"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0" fillId="2" borderId="3" xfId="0" applyFill="1" applyBorder="1"/>
    <xf numFmtId="0" fontId="0" fillId="0" borderId="3" xfId="0" applyBorder="1"/>
    <xf numFmtId="0" fontId="2" fillId="0" borderId="4" xfId="0" applyFont="1" applyBorder="1" applyAlignment="1">
      <alignment horizontal="left" vertical="top" wrapText="1"/>
    </xf>
    <xf numFmtId="0" fontId="2" fillId="0" borderId="6" xfId="0" applyFont="1" applyBorder="1" applyAlignment="1">
      <alignment horizontal="left" vertical="top" wrapText="1"/>
    </xf>
    <xf numFmtId="0" fontId="0" fillId="0" borderId="5" xfId="0" applyBorder="1" applyAlignment="1">
      <alignment vertical="top" wrapText="1"/>
    </xf>
    <xf numFmtId="0" fontId="0" fillId="0" borderId="9" xfId="0" applyBorder="1" applyAlignment="1">
      <alignment vertical="top" wrapText="1"/>
    </xf>
    <xf numFmtId="0" fontId="0" fillId="0" borderId="12" xfId="0" applyBorder="1" applyAlignment="1">
      <alignment vertical="top" wrapText="1"/>
    </xf>
    <xf numFmtId="0" fontId="0" fillId="0" borderId="6" xfId="0" applyBorder="1" applyAlignment="1">
      <alignment horizontal="center" vertical="top" wrapText="1"/>
    </xf>
    <xf numFmtId="0" fontId="0" fillId="0" borderId="14" xfId="0" applyBorder="1" applyAlignment="1">
      <alignment horizontal="center" vertical="top" wrapText="1"/>
    </xf>
    <xf numFmtId="0" fontId="0" fillId="0" borderId="0" xfId="0" applyAlignment="1">
      <alignment horizontal="center" vertical="top" wrapText="1"/>
    </xf>
    <xf numFmtId="0" fontId="0" fillId="0" borderId="15" xfId="0" applyBorder="1" applyAlignment="1">
      <alignment horizontal="center" vertical="top" wrapText="1"/>
    </xf>
    <xf numFmtId="0" fontId="0" fillId="0" borderId="9" xfId="0" applyBorder="1" applyAlignment="1">
      <alignment horizontal="center" vertical="top" wrapText="1"/>
    </xf>
    <xf numFmtId="0" fontId="0" fillId="0" borderId="12" xfId="0" applyBorder="1" applyAlignment="1">
      <alignment horizontal="center" vertical="top" wrapText="1"/>
    </xf>
    <xf numFmtId="0" fontId="0" fillId="0" borderId="16" xfId="0" applyBorder="1" applyAlignment="1">
      <alignment horizontal="center" vertical="top" wrapText="1"/>
    </xf>
    <xf numFmtId="0" fontId="0" fillId="0" borderId="4" xfId="0" applyBorder="1" applyAlignment="1">
      <alignment horizontal="left" vertical="top" wrapText="1"/>
    </xf>
    <xf numFmtId="0" fontId="0" fillId="0" borderId="6" xfId="0" applyBorder="1" applyAlignment="1">
      <alignment horizontal="left" vertical="top" wrapText="1"/>
    </xf>
    <xf numFmtId="0" fontId="0" fillId="0" borderId="10" xfId="0" applyBorder="1" applyAlignment="1">
      <alignment horizontal="left" vertical="top" wrapText="1"/>
    </xf>
    <xf numFmtId="0" fontId="0" fillId="0" borderId="16" xfId="0" applyBorder="1" applyAlignment="1">
      <alignment vertical="top" wrapText="1"/>
    </xf>
    <xf numFmtId="0" fontId="0" fillId="4" borderId="0" xfId="0" applyFill="1" applyAlignment="1">
      <alignment vertical="top"/>
    </xf>
    <xf numFmtId="0" fontId="1" fillId="4" borderId="0" xfId="0" applyFont="1" applyFill="1" applyAlignment="1">
      <alignment vertical="top"/>
    </xf>
    <xf numFmtId="0" fontId="0" fillId="4" borderId="0" xfId="0" applyFill="1" applyAlignment="1">
      <alignment vertical="top" wrapText="1"/>
    </xf>
    <xf numFmtId="0" fontId="1" fillId="4" borderId="0" xfId="0" applyFont="1" applyFill="1" applyAlignment="1">
      <alignment vertical="top" wrapText="1"/>
    </xf>
    <xf numFmtId="0" fontId="0" fillId="7" borderId="0" xfId="0" applyFill="1" applyAlignment="1">
      <alignment horizontal="left" vertical="top" wrapText="1"/>
    </xf>
    <xf numFmtId="0" fontId="1" fillId="7" borderId="0" xfId="0" applyFont="1" applyFill="1" applyAlignment="1">
      <alignment vertical="top" wrapText="1"/>
    </xf>
    <xf numFmtId="0" fontId="0" fillId="7" borderId="0" xfId="0" applyFill="1" applyAlignment="1">
      <alignment vertical="top"/>
    </xf>
    <xf numFmtId="0" fontId="1" fillId="7" borderId="0" xfId="0" applyFont="1" applyFill="1" applyAlignment="1">
      <alignment vertical="top"/>
    </xf>
    <xf numFmtId="0" fontId="15" fillId="4" borderId="0" xfId="0" applyFont="1" applyFill="1" applyAlignment="1">
      <alignment vertical="top" wrapText="1"/>
    </xf>
    <xf numFmtId="0" fontId="1" fillId="0" borderId="0" xfId="0" applyFont="1" applyFill="1" applyAlignment="1">
      <alignment vertical="top" wrapText="1"/>
    </xf>
    <xf numFmtId="0" fontId="1" fillId="4" borderId="0" xfId="0" applyFont="1" applyFill="1" applyAlignment="1">
      <alignment horizontal="left" vertical="top" wrapText="1"/>
    </xf>
  </cellXfs>
  <cellStyles count="2">
    <cellStyle name="Hyperlink" xfId="1" builtinId="8"/>
    <cellStyle name="Standaard" xfId="0" builtinId="0"/>
  </cellStyles>
  <dxfs count="3">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11"/>
        <color rgb="FF000000"/>
        <name val="Calibri"/>
        <family val="2"/>
        <scheme val="minor"/>
      </font>
    </dxf>
    <dxf>
      <font>
        <b/>
        <i val="0"/>
        <strike val="0"/>
        <condense val="0"/>
        <extend val="0"/>
        <outline val="0"/>
        <shadow val="0"/>
        <u val="none"/>
        <vertAlign val="baseline"/>
        <sz val="11"/>
        <color theme="1"/>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Overkoepelende</a:t>
            </a:r>
            <a:r>
              <a:rPr lang="en-US" baseline="0"/>
              <a:t> </a:t>
            </a:r>
            <a:r>
              <a:rPr lang="en-US"/>
              <a:t>DORA maturiteit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BE"/>
        </a:p>
      </c:txPr>
    </c:title>
    <c:autoTitleDeleted val="0"/>
    <c:plotArea>
      <c:layout/>
      <c:barChart>
        <c:barDir val="col"/>
        <c:grouping val="clustered"/>
        <c:varyColors val="0"/>
        <c:ser>
          <c:idx val="0"/>
          <c:order val="0"/>
          <c:tx>
            <c:strRef>
              <c:f>Rapportering!$B$2:$B$5</c:f>
              <c:strCache>
                <c:ptCount val="4"/>
                <c:pt idx="0">
                  <c:v>Niets is ingevuld</c:v>
                </c:pt>
                <c:pt idx="1">
                  <c:v>Niets is ingevuld</c:v>
                </c:pt>
                <c:pt idx="2">
                  <c:v>Niets is ingevuld</c:v>
                </c:pt>
                <c:pt idx="3">
                  <c:v>Niets is ingevuld</c:v>
                </c:pt>
              </c:strCache>
            </c:strRef>
          </c:tx>
          <c:spPr>
            <a:solidFill>
              <a:schemeClr val="accent1"/>
            </a:solidFill>
            <a:ln>
              <a:noFill/>
            </a:ln>
            <a:effectLst/>
          </c:spPr>
          <c:invertIfNegative val="0"/>
          <c:cat>
            <c:strRef>
              <c:f>Rapportering!$A$2:$A$6</c:f>
              <c:strCache>
                <c:ptCount val="5"/>
                <c:pt idx="0">
                  <c:v>ICT Risicobeheer</c:v>
                </c:pt>
                <c:pt idx="1">
                  <c:v>ICT Gerelateerde Incidenten Rapporteren</c:v>
                </c:pt>
                <c:pt idx="2">
                  <c:v>Testen van Digitale Operationele Weerbaarheid</c:v>
                </c:pt>
                <c:pt idx="3">
                  <c:v>ICT Risicobeheer van Derde Aanbieders</c:v>
                </c:pt>
                <c:pt idx="4">
                  <c:v>Uitwisseling van Informatie en Inlichtingen met betrekking tot cyberdreigingen en -kwetsbaarheden</c:v>
                </c:pt>
              </c:strCache>
            </c:strRef>
          </c:cat>
          <c:val>
            <c:numRef>
              <c:f>Rapportering!$B$2:$B$6</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8-F530-4234-8374-2B979BE0638D}"/>
            </c:ext>
          </c:extLst>
        </c:ser>
        <c:dLbls>
          <c:showLegendKey val="0"/>
          <c:showVal val="0"/>
          <c:showCatName val="0"/>
          <c:showSerName val="0"/>
          <c:showPercent val="0"/>
          <c:showBubbleSize val="0"/>
        </c:dLbls>
        <c:gapWidth val="200"/>
        <c:overlap val="-27"/>
        <c:axId val="486574599"/>
        <c:axId val="275235336"/>
      </c:barChart>
      <c:catAx>
        <c:axId val="4865745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BE"/>
          </a:p>
        </c:txPr>
        <c:crossAx val="275235336"/>
        <c:crosses val="autoZero"/>
        <c:auto val="1"/>
        <c:lblAlgn val="ctr"/>
        <c:lblOffset val="100"/>
        <c:noMultiLvlLbl val="0"/>
      </c:catAx>
      <c:valAx>
        <c:axId val="275235336"/>
        <c:scaling>
          <c:orientation val="minMax"/>
          <c:max val="5"/>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BE"/>
          </a:p>
        </c:txPr>
        <c:crossAx val="486574599"/>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B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BE"/>
        </a:p>
      </c:txPr>
    </c:title>
    <c:autoTitleDeleted val="0"/>
    <c:plotArea>
      <c:layout/>
      <c:radarChart>
        <c:radarStyle val="marker"/>
        <c:varyColors val="0"/>
        <c:ser>
          <c:idx val="0"/>
          <c:order val="0"/>
          <c:tx>
            <c:strRef>
              <c:f>Rapportering!$A$6</c:f>
              <c:strCache>
                <c:ptCount val="1"/>
                <c:pt idx="0">
                  <c:v>Uitwisseling van Informatie en Inlichtingen met betrekking tot cyberdreigingen en -kwetsbaarheden</c:v>
                </c:pt>
              </c:strCache>
            </c:strRef>
          </c:tx>
          <c:spPr>
            <a:ln w="28575" cap="rnd">
              <a:solidFill>
                <a:schemeClr val="accent1"/>
              </a:solidFill>
              <a:round/>
            </a:ln>
            <a:effectLst/>
          </c:spPr>
          <c:marker>
            <c:symbol val="none"/>
          </c:marker>
          <c:cat>
            <c:strRef>
              <c:f>Rapportering!$A$2:$A$6</c:f>
              <c:strCache>
                <c:ptCount val="5"/>
                <c:pt idx="0">
                  <c:v>ICT Risicobeheer</c:v>
                </c:pt>
                <c:pt idx="1">
                  <c:v>ICT Gerelateerde Incidenten Rapporteren</c:v>
                </c:pt>
                <c:pt idx="2">
                  <c:v>Testen van Digitale Operationele Weerbaarheid</c:v>
                </c:pt>
                <c:pt idx="3">
                  <c:v>ICT Risicobeheer van Derde Aanbieders</c:v>
                </c:pt>
                <c:pt idx="4">
                  <c:v>Uitwisseling van Informatie en Inlichtingen met betrekking tot cyberdreigingen en -kwetsbaarheden</c:v>
                </c:pt>
              </c:strCache>
            </c:strRef>
          </c:cat>
          <c:val>
            <c:numRef>
              <c:f>Rapportering!$B$2:$B$6</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1-23B8-4FFD-AFF5-6143A0736B0E}"/>
            </c:ext>
          </c:extLst>
        </c:ser>
        <c:dLbls>
          <c:showLegendKey val="0"/>
          <c:showVal val="0"/>
          <c:showCatName val="0"/>
          <c:showSerName val="0"/>
          <c:showPercent val="0"/>
          <c:showBubbleSize val="0"/>
        </c:dLbls>
        <c:axId val="729371655"/>
        <c:axId val="729388039"/>
      </c:radarChart>
      <c:catAx>
        <c:axId val="7293716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BE"/>
          </a:p>
        </c:txPr>
        <c:crossAx val="729388039"/>
        <c:crosses val="autoZero"/>
        <c:auto val="1"/>
        <c:lblAlgn val="ctr"/>
        <c:lblOffset val="100"/>
        <c:noMultiLvlLbl val="0"/>
      </c:catAx>
      <c:valAx>
        <c:axId val="729388039"/>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BE"/>
          </a:p>
        </c:txPr>
        <c:crossAx val="729371655"/>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B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B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BE"/>
        </a:p>
      </c:txPr>
    </c:title>
    <c:autoTitleDeleted val="0"/>
    <c:plotArea>
      <c:layout/>
      <c:pieChart>
        <c:varyColors val="1"/>
        <c:ser>
          <c:idx val="0"/>
          <c:order val="0"/>
          <c:tx>
            <c:strRef>
              <c:f>Rapportering!$A$2</c:f>
              <c:strCache>
                <c:ptCount val="1"/>
                <c:pt idx="0">
                  <c:v>ICT Risicobeheer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476-464D-A9EE-3642D5D12B0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476-464D-A9EE-3642D5D12B0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476-464D-A9EE-3642D5D12B0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476-464D-A9EE-3642D5D12B0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476-464D-A9EE-3642D5D12B09}"/>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476-464D-A9EE-3642D5D12B09}"/>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476-464D-A9EE-3642D5D12B0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BE"/>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Rapportering!$C$1:$I$1</c:f>
              <c:strCache>
                <c:ptCount val="7"/>
                <c:pt idx="0">
                  <c:v>Level 0</c:v>
                </c:pt>
                <c:pt idx="1">
                  <c:v>Level 1</c:v>
                </c:pt>
                <c:pt idx="2">
                  <c:v>Level 2</c:v>
                </c:pt>
                <c:pt idx="3">
                  <c:v>Level 3</c:v>
                </c:pt>
                <c:pt idx="4">
                  <c:v>Level 4</c:v>
                </c:pt>
                <c:pt idx="5">
                  <c:v>Level 5</c:v>
                </c:pt>
                <c:pt idx="6">
                  <c:v>Niet van toepassing</c:v>
                </c:pt>
              </c:strCache>
            </c:strRef>
          </c:cat>
          <c:val>
            <c:numRef>
              <c:f>Rapportering!$C$2:$I$2</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816C-4480-B4D3-84BA006EDEC2}"/>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B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B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ICT Gerelateerde Incidenten Rapporteren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BE"/>
        </a:p>
      </c:txPr>
    </c:title>
    <c:autoTitleDeleted val="0"/>
    <c:plotArea>
      <c:layout/>
      <c:pieChart>
        <c:varyColors val="1"/>
        <c:ser>
          <c:idx val="0"/>
          <c:order val="0"/>
          <c:tx>
            <c:strRef>
              <c:f>Rapportering!$A$2</c:f>
              <c:strCache>
                <c:ptCount val="1"/>
                <c:pt idx="0">
                  <c:v>ICT Risicobeheer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3ED-4B65-B95A-84947C55BBA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83ED-4B65-B95A-84947C55BBA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83ED-4B65-B95A-84947C55BBA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83ED-4B65-B95A-84947C55BBA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83ED-4B65-B95A-84947C55BBA9}"/>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83ED-4B65-B95A-84947C55BBA9}"/>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83ED-4B65-B95A-84947C55BBA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BE"/>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Rapportering!$C$1:$I$1</c:f>
              <c:strCache>
                <c:ptCount val="7"/>
                <c:pt idx="0">
                  <c:v>Level 0</c:v>
                </c:pt>
                <c:pt idx="1">
                  <c:v>Level 1</c:v>
                </c:pt>
                <c:pt idx="2">
                  <c:v>Level 2</c:v>
                </c:pt>
                <c:pt idx="3">
                  <c:v>Level 3</c:v>
                </c:pt>
                <c:pt idx="4">
                  <c:v>Level 4</c:v>
                </c:pt>
                <c:pt idx="5">
                  <c:v>Level 5</c:v>
                </c:pt>
                <c:pt idx="6">
                  <c:v>Niet van toepassing</c:v>
                </c:pt>
              </c:strCache>
            </c:strRef>
          </c:cat>
          <c:val>
            <c:numRef>
              <c:f>Rapportering!$C$3:$I$3</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E-83ED-4B65-B95A-84947C55BBA9}"/>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B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BE"/>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Testen van Digitale Operationele Weerbaarheid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BE"/>
        </a:p>
      </c:txPr>
    </c:title>
    <c:autoTitleDeleted val="0"/>
    <c:plotArea>
      <c:layout/>
      <c:pieChart>
        <c:varyColors val="1"/>
        <c:ser>
          <c:idx val="0"/>
          <c:order val="0"/>
          <c:tx>
            <c:strRef>
              <c:f>Rapportering!$A$2</c:f>
              <c:strCache>
                <c:ptCount val="1"/>
                <c:pt idx="0">
                  <c:v>ICT Risicobeheer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820-4FEE-96B0-77860DDDC5A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8820-4FEE-96B0-77860DDDC5A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8820-4FEE-96B0-77860DDDC5A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8820-4FEE-96B0-77860DDDC5A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8820-4FEE-96B0-77860DDDC5AE}"/>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8820-4FEE-96B0-77860DDDC5AE}"/>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8820-4FEE-96B0-77860DDDC5A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BE"/>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Rapportering!$C$1:$I$1</c:f>
              <c:strCache>
                <c:ptCount val="7"/>
                <c:pt idx="0">
                  <c:v>Level 0</c:v>
                </c:pt>
                <c:pt idx="1">
                  <c:v>Level 1</c:v>
                </c:pt>
                <c:pt idx="2">
                  <c:v>Level 2</c:v>
                </c:pt>
                <c:pt idx="3">
                  <c:v>Level 3</c:v>
                </c:pt>
                <c:pt idx="4">
                  <c:v>Level 4</c:v>
                </c:pt>
                <c:pt idx="5">
                  <c:v>Level 5</c:v>
                </c:pt>
                <c:pt idx="6">
                  <c:v>Niet van toepassing</c:v>
                </c:pt>
              </c:strCache>
            </c:strRef>
          </c:cat>
          <c:val>
            <c:numRef>
              <c:f>Rapportering!$C$4:$I$4</c:f>
              <c:numCache>
                <c:formatCode>0%</c:formatCode>
                <c:ptCount val="7"/>
                <c:pt idx="0">
                  <c:v>0</c:v>
                </c:pt>
                <c:pt idx="1">
                  <c:v>0</c:v>
                </c:pt>
                <c:pt idx="2">
                  <c:v>0</c:v>
                </c:pt>
                <c:pt idx="3">
                  <c:v>0</c:v>
                </c:pt>
                <c:pt idx="4">
                  <c:v>0</c:v>
                </c:pt>
                <c:pt idx="5">
                  <c:v>0</c:v>
                </c:pt>
                <c:pt idx="6">
                  <c:v>1</c:v>
                </c:pt>
              </c:numCache>
            </c:numRef>
          </c:val>
          <c:extLst>
            <c:ext xmlns:c16="http://schemas.microsoft.com/office/drawing/2014/chart" uri="{C3380CC4-5D6E-409C-BE32-E72D297353CC}">
              <c16:uniqueId val="{0000000E-8820-4FEE-96B0-77860DDDC5AE}"/>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B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BE"/>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ICT Risicobeheer van Derde Aanbieders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BE"/>
        </a:p>
      </c:txPr>
    </c:title>
    <c:autoTitleDeleted val="0"/>
    <c:plotArea>
      <c:layout/>
      <c:pieChart>
        <c:varyColors val="1"/>
        <c:ser>
          <c:idx val="0"/>
          <c:order val="0"/>
          <c:tx>
            <c:strRef>
              <c:f>Rapportering!$A$2</c:f>
              <c:strCache>
                <c:ptCount val="1"/>
                <c:pt idx="0">
                  <c:v>ICT Risicobeheer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1DB-40C6-A706-5FED9DB60DA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1DB-40C6-A706-5FED9DB60DA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1DB-40C6-A706-5FED9DB60DA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1DB-40C6-A706-5FED9DB60DA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1DB-40C6-A706-5FED9DB60DAB}"/>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1DB-40C6-A706-5FED9DB60DAB}"/>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1DB-40C6-A706-5FED9DB60DA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BE"/>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Rapportering!$C$1:$I$1</c:f>
              <c:strCache>
                <c:ptCount val="7"/>
                <c:pt idx="0">
                  <c:v>Level 0</c:v>
                </c:pt>
                <c:pt idx="1">
                  <c:v>Level 1</c:v>
                </c:pt>
                <c:pt idx="2">
                  <c:v>Level 2</c:v>
                </c:pt>
                <c:pt idx="3">
                  <c:v>Level 3</c:v>
                </c:pt>
                <c:pt idx="4">
                  <c:v>Level 4</c:v>
                </c:pt>
                <c:pt idx="5">
                  <c:v>Level 5</c:v>
                </c:pt>
                <c:pt idx="6">
                  <c:v>Niet van toepassing</c:v>
                </c:pt>
              </c:strCache>
            </c:strRef>
          </c:cat>
          <c:val>
            <c:numRef>
              <c:f>Rapportering!$C$5:$I$5</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E-F1DB-40C6-A706-5FED9DB60DAB}"/>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B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BE"/>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Uitwisseling van Informatie en Inlichtingen met betrekking tot cyberdreigingen en -kwetsbaarheden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BE"/>
        </a:p>
      </c:txPr>
    </c:title>
    <c:autoTitleDeleted val="0"/>
    <c:plotArea>
      <c:layout/>
      <c:pieChart>
        <c:varyColors val="1"/>
        <c:ser>
          <c:idx val="0"/>
          <c:order val="0"/>
          <c:tx>
            <c:strRef>
              <c:f>Rapportering!$A$2</c:f>
              <c:strCache>
                <c:ptCount val="1"/>
                <c:pt idx="0">
                  <c:v>ICT Risicobeheer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E6A-470B-87F7-BF5ED3D0C43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8E6A-470B-87F7-BF5ED3D0C43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8E6A-470B-87F7-BF5ED3D0C43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8E6A-470B-87F7-BF5ED3D0C43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8E6A-470B-87F7-BF5ED3D0C432}"/>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8E6A-470B-87F7-BF5ED3D0C432}"/>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8E6A-470B-87F7-BF5ED3D0C43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BE"/>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Rapportering!$C$1:$I$1</c:f>
              <c:strCache>
                <c:ptCount val="7"/>
                <c:pt idx="0">
                  <c:v>Level 0</c:v>
                </c:pt>
                <c:pt idx="1">
                  <c:v>Level 1</c:v>
                </c:pt>
                <c:pt idx="2">
                  <c:v>Level 2</c:v>
                </c:pt>
                <c:pt idx="3">
                  <c:v>Level 3</c:v>
                </c:pt>
                <c:pt idx="4">
                  <c:v>Level 4</c:v>
                </c:pt>
                <c:pt idx="5">
                  <c:v>Level 5</c:v>
                </c:pt>
                <c:pt idx="6">
                  <c:v>Niet van toepassing</c:v>
                </c:pt>
              </c:strCache>
            </c:strRef>
          </c:cat>
          <c:val>
            <c:numRef>
              <c:f>Rapportering!$C$6:$I$6</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E-8E6A-470B-87F7-BF5ED3D0C432}"/>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B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BE"/>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BE"/>
        </a:p>
      </c:txPr>
    </c:title>
    <c:autoTitleDeleted val="0"/>
    <c:plotArea>
      <c:layout/>
      <c:pieChart>
        <c:varyColors val="1"/>
        <c:ser>
          <c:idx val="0"/>
          <c:order val="0"/>
          <c:tx>
            <c:strRef>
              <c:f>Rapportering!$A$2</c:f>
              <c:strCache>
                <c:ptCount val="1"/>
                <c:pt idx="0">
                  <c:v>ICT Risicobeheer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68C-4AA7-90BD-DF936D61197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68C-4AA7-90BD-DF936D61197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68C-4AA7-90BD-DF936D61197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68C-4AA7-90BD-DF936D61197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C68C-4AA7-90BD-DF936D61197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C68C-4AA7-90BD-DF936D61197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C68C-4AA7-90BD-DF936D61197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BE"/>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Rapportering!$C$1:$I$1</c:f>
              <c:strCache>
                <c:ptCount val="7"/>
                <c:pt idx="0">
                  <c:v>Level 0</c:v>
                </c:pt>
                <c:pt idx="1">
                  <c:v>Level 1</c:v>
                </c:pt>
                <c:pt idx="2">
                  <c:v>Level 2</c:v>
                </c:pt>
                <c:pt idx="3">
                  <c:v>Level 3</c:v>
                </c:pt>
                <c:pt idx="4">
                  <c:v>Level 4</c:v>
                </c:pt>
                <c:pt idx="5">
                  <c:v>Level 5</c:v>
                </c:pt>
                <c:pt idx="6">
                  <c:v>Niet van toepassing</c:v>
                </c:pt>
              </c:strCache>
            </c:strRef>
          </c:cat>
          <c:val>
            <c:numRef>
              <c:f>Rapportering!$C$7:$I$7</c:f>
              <c:numCache>
                <c:formatCode>0%</c:formatCode>
                <c:ptCount val="7"/>
                <c:pt idx="0">
                  <c:v>0</c:v>
                </c:pt>
                <c:pt idx="1">
                  <c:v>0</c:v>
                </c:pt>
                <c:pt idx="2">
                  <c:v>0</c:v>
                </c:pt>
                <c:pt idx="3">
                  <c:v>0</c:v>
                </c:pt>
                <c:pt idx="4">
                  <c:v>0</c:v>
                </c:pt>
                <c:pt idx="5">
                  <c:v>0</c:v>
                </c:pt>
                <c:pt idx="6">
                  <c:v>1</c:v>
                </c:pt>
              </c:numCache>
            </c:numRef>
          </c:val>
          <c:extLst>
            <c:ext xmlns:c16="http://schemas.microsoft.com/office/drawing/2014/chart" uri="{C3380CC4-5D6E-409C-BE32-E72D297353CC}">
              <c16:uniqueId val="{0000000E-C68C-4AA7-90BD-DF936D611970}"/>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B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B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9525</xdr:colOff>
      <xdr:row>1</xdr:row>
      <xdr:rowOff>9525</xdr:rowOff>
    </xdr:from>
    <xdr:to>
      <xdr:col>15</xdr:col>
      <xdr:colOff>0</xdr:colOff>
      <xdr:row>36</xdr:row>
      <xdr:rowOff>9525</xdr:rowOff>
    </xdr:to>
    <xdr:sp macro="" textlink="">
      <xdr:nvSpPr>
        <xdr:cNvPr id="2" name="Tekstvak 1">
          <a:extLst>
            <a:ext uri="{FF2B5EF4-FFF2-40B4-BE49-F238E27FC236}">
              <a16:creationId xmlns:a16="http://schemas.microsoft.com/office/drawing/2014/main" id="{B8CD28C8-8B29-BCB9-3914-A2B0F838ED2F}"/>
            </a:ext>
          </a:extLst>
        </xdr:cNvPr>
        <xdr:cNvSpPr txBox="1"/>
      </xdr:nvSpPr>
      <xdr:spPr>
        <a:xfrm>
          <a:off x="619125" y="200025"/>
          <a:ext cx="8524875" cy="6667500"/>
        </a:xfrm>
        <a:prstGeom prst="rect">
          <a:avLst/>
        </a:prstGeom>
        <a:solidFill>
          <a:schemeClr val="accent5">
            <a:lumMod val="20000"/>
            <a:lumOff val="80000"/>
          </a:schemeClr>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BE" sz="1100" b="1" i="0">
              <a:solidFill>
                <a:schemeClr val="dk1"/>
              </a:solidFill>
              <a:effectLst/>
              <a:latin typeface="+mn-lt"/>
              <a:ea typeface="+mn-ea"/>
              <a:cs typeface="+mn-cs"/>
            </a:rPr>
            <a:t>Inleiding</a:t>
          </a:r>
        </a:p>
        <a:p>
          <a:endParaRPr lang="nl-BE" sz="1100" b="0" i="0">
            <a:solidFill>
              <a:schemeClr val="dk1"/>
            </a:solidFill>
            <a:effectLst/>
            <a:latin typeface="+mn-lt"/>
            <a:ea typeface="+mn-ea"/>
            <a:cs typeface="+mn-cs"/>
          </a:endParaRPr>
        </a:p>
        <a:p>
          <a:r>
            <a:rPr lang="nl-BE" sz="1100" b="0" i="0">
              <a:solidFill>
                <a:schemeClr val="dk1"/>
              </a:solidFill>
              <a:effectLst/>
              <a:latin typeface="+mn-lt"/>
              <a:ea typeface="+mn-ea"/>
              <a:cs typeface="+mn-cs"/>
            </a:rPr>
            <a:t>Dit beoordelingsdocument biedt een uitgebreide lijst met vereisten op basis van de "Digital Operational Resilience Act" (DORA), met referentie naar het NIST Cybersecurity Framework (CSF), en de ISO 27001 en ISO 27002 standaarden. Deze gids helpt je te begrijpen hoe je deze vereisten kunt gebruiken om de digitale operationele weerbaarheid van je organisatie te verbeteren.</a:t>
          </a:r>
          <a:endParaRPr lang="nl-BE" sz="1100" b="1"/>
        </a:p>
        <a:p>
          <a:endParaRPr lang="nl-BE" sz="1100" b="0" baseline="0"/>
        </a:p>
        <a:p>
          <a:r>
            <a:rPr lang="nl-BE" sz="1100" b="1" i="0">
              <a:solidFill>
                <a:schemeClr val="dk1"/>
              </a:solidFill>
              <a:effectLst/>
              <a:latin typeface="+mn-lt"/>
              <a:ea typeface="+mn-ea"/>
              <a:cs typeface="+mn-cs"/>
            </a:rPr>
            <a:t>Algemene toelichting bij</a:t>
          </a:r>
          <a:r>
            <a:rPr lang="nl-BE" sz="1100" b="1" i="0" baseline="0">
              <a:solidFill>
                <a:schemeClr val="dk1"/>
              </a:solidFill>
              <a:effectLst/>
              <a:latin typeface="+mn-lt"/>
              <a:ea typeface="+mn-ea"/>
              <a:cs typeface="+mn-cs"/>
            </a:rPr>
            <a:t> de vereisten</a:t>
          </a:r>
          <a:endParaRPr lang="nl-BE" sz="1100" b="1" i="0">
            <a:solidFill>
              <a:schemeClr val="dk1"/>
            </a:solidFill>
            <a:effectLst/>
            <a:latin typeface="+mn-lt"/>
            <a:ea typeface="+mn-ea"/>
            <a:cs typeface="+mn-cs"/>
          </a:endParaRPr>
        </a:p>
        <a:p>
          <a:endParaRPr lang="nl-BE" sz="1100" b="0" i="0">
            <a:solidFill>
              <a:schemeClr val="dk1"/>
            </a:solidFill>
            <a:effectLst/>
            <a:latin typeface="+mn-lt"/>
            <a:ea typeface="+mn-ea"/>
            <a:cs typeface="+mn-cs"/>
          </a:endParaRPr>
        </a:p>
        <a:p>
          <a:r>
            <a:rPr lang="nl-BE" sz="1100" b="0" i="0">
              <a:solidFill>
                <a:schemeClr val="dk1"/>
              </a:solidFill>
              <a:effectLst/>
              <a:latin typeface="+mn-lt"/>
              <a:ea typeface="+mn-ea"/>
              <a:cs typeface="+mn-cs"/>
            </a:rPr>
            <a:t>De lijst met vereisten is opgesteld op basis van de vijf pijlers uit de DORA-verordening:</a:t>
          </a:r>
        </a:p>
        <a:p>
          <a:endParaRPr lang="nl-BE" sz="1100" b="0" i="0">
            <a:solidFill>
              <a:schemeClr val="dk1"/>
            </a:solidFill>
            <a:effectLst/>
            <a:latin typeface="+mn-lt"/>
            <a:ea typeface="+mn-ea"/>
            <a:cs typeface="+mn-cs"/>
          </a:endParaRPr>
        </a:p>
        <a:p>
          <a:r>
            <a:rPr lang="nl-BE" sz="1100" b="0" i="0">
              <a:solidFill>
                <a:schemeClr val="dk1"/>
              </a:solidFill>
              <a:effectLst/>
              <a:latin typeface="+mn-lt"/>
              <a:ea typeface="+mn-ea"/>
              <a:cs typeface="+mn-cs"/>
            </a:rPr>
            <a:t>1) ICT Risicobeheer</a:t>
          </a:r>
        </a:p>
        <a:p>
          <a:r>
            <a:rPr lang="nl-BE" sz="1100" b="0" i="0">
              <a:solidFill>
                <a:schemeClr val="dk1"/>
              </a:solidFill>
              <a:effectLst/>
              <a:latin typeface="+mn-lt"/>
              <a:ea typeface="+mn-ea"/>
              <a:cs typeface="+mn-cs"/>
            </a:rPr>
            <a:t>2) Melden van ICT</a:t>
          </a:r>
          <a:r>
            <a:rPr lang="nl-BE" sz="1100" b="0" i="0" baseline="0">
              <a:solidFill>
                <a:schemeClr val="dk1"/>
              </a:solidFill>
              <a:effectLst/>
              <a:latin typeface="+mn-lt"/>
              <a:ea typeface="+mn-ea"/>
              <a:cs typeface="+mn-cs"/>
            </a:rPr>
            <a:t> </a:t>
          </a:r>
          <a:r>
            <a:rPr lang="nl-BE" sz="1100" b="0" i="0">
              <a:solidFill>
                <a:schemeClr val="dk1"/>
              </a:solidFill>
              <a:effectLst/>
              <a:latin typeface="+mn-lt"/>
              <a:ea typeface="+mn-ea"/>
              <a:cs typeface="+mn-cs"/>
            </a:rPr>
            <a:t>Gerelateerde</a:t>
          </a:r>
          <a:r>
            <a:rPr lang="nl-BE" sz="1100" b="0" i="0" baseline="0">
              <a:solidFill>
                <a:schemeClr val="dk1"/>
              </a:solidFill>
              <a:effectLst/>
              <a:latin typeface="+mn-lt"/>
              <a:ea typeface="+mn-ea"/>
              <a:cs typeface="+mn-cs"/>
            </a:rPr>
            <a:t> Incidenten</a:t>
          </a:r>
          <a:endParaRPr lang="nl-BE" sz="1100" b="0" i="0">
            <a:solidFill>
              <a:schemeClr val="dk1"/>
            </a:solidFill>
            <a:effectLst/>
            <a:latin typeface="+mn-lt"/>
            <a:ea typeface="+mn-ea"/>
            <a:cs typeface="+mn-cs"/>
          </a:endParaRPr>
        </a:p>
        <a:p>
          <a:r>
            <a:rPr lang="nl-BE" sz="1100" b="0" i="0">
              <a:solidFill>
                <a:schemeClr val="dk1"/>
              </a:solidFill>
              <a:effectLst/>
              <a:latin typeface="+mn-lt"/>
              <a:ea typeface="+mn-ea"/>
              <a:cs typeface="+mn-cs"/>
            </a:rPr>
            <a:t>3) Testen van Digitale Operationele Weerbaarheid</a:t>
          </a:r>
        </a:p>
        <a:p>
          <a:r>
            <a:rPr lang="nl-BE" sz="1100" b="0" i="0">
              <a:solidFill>
                <a:schemeClr val="dk1"/>
              </a:solidFill>
              <a:effectLst/>
              <a:latin typeface="+mn-lt"/>
              <a:ea typeface="+mn-ea"/>
              <a:cs typeface="+mn-cs"/>
            </a:rPr>
            <a:t>4) </a:t>
          </a:r>
          <a:r>
            <a:rPr lang="nl-BE" sz="1100" b="0" i="0" baseline="0">
              <a:solidFill>
                <a:schemeClr val="dk1"/>
              </a:solidFill>
              <a:effectLst/>
              <a:latin typeface="+mn-lt"/>
              <a:ea typeface="+mn-ea"/>
              <a:cs typeface="+mn-cs"/>
            </a:rPr>
            <a:t>ICT Risicobeheer van Derde Aanbieders</a:t>
          </a:r>
        </a:p>
        <a:p>
          <a:r>
            <a:rPr lang="nl-BE" sz="1100" b="0" i="0" baseline="0">
              <a:solidFill>
                <a:schemeClr val="dk1"/>
              </a:solidFill>
              <a:effectLst/>
              <a:latin typeface="+mn-lt"/>
              <a:ea typeface="+mn-ea"/>
              <a:cs typeface="+mn-cs"/>
            </a:rPr>
            <a:t>5) </a:t>
          </a:r>
          <a:r>
            <a:rPr lang="nl-BE" sz="1100" b="0" i="0">
              <a:solidFill>
                <a:schemeClr val="dk1"/>
              </a:solidFill>
              <a:effectLst/>
              <a:latin typeface="+mn-lt"/>
              <a:ea typeface="+mn-ea"/>
              <a:cs typeface="+mn-cs"/>
            </a:rPr>
            <a:t>Uitwisseling</a:t>
          </a:r>
          <a:r>
            <a:rPr lang="nl-BE" sz="1100" b="0" i="0" baseline="0">
              <a:solidFill>
                <a:schemeClr val="dk1"/>
              </a:solidFill>
              <a:effectLst/>
              <a:latin typeface="+mn-lt"/>
              <a:ea typeface="+mn-ea"/>
              <a:cs typeface="+mn-cs"/>
            </a:rPr>
            <a:t> van Informatie en Inlichtingen met betrekking tot cyberdreigingen en -kwetsbaarheden</a:t>
          </a:r>
        </a:p>
        <a:p>
          <a:endParaRPr lang="nl-BE" sz="1100" b="0" baseline="0"/>
        </a:p>
        <a:p>
          <a:r>
            <a:rPr lang="nl-BE" sz="1100" b="0" i="0">
              <a:solidFill>
                <a:schemeClr val="dk1"/>
              </a:solidFill>
              <a:effectLst/>
              <a:latin typeface="+mn-lt"/>
              <a:ea typeface="+mn-ea"/>
              <a:cs typeface="+mn-cs"/>
            </a:rPr>
            <a:t>Elke vereiste is gekoppeld aan de relevante artikelen van DORA en worden gemapt naar de overeenkomstige clausules uit de NIST CSF, ISO 27001 en ISO 27002 normen. Deze mapping zorgt voor een holistische benadering van het beheer van cyberbeveiliging en digitale operationele weerbaarheid. Bijkomend wordt een overzicht gegeven van de te nemen maatregelen en kan je je eigen implementatieniveau</a:t>
          </a:r>
          <a:r>
            <a:rPr lang="nl-BE" sz="1100" b="0" i="0" baseline="0">
              <a:solidFill>
                <a:schemeClr val="dk1"/>
              </a:solidFill>
              <a:effectLst/>
              <a:latin typeface="+mn-lt"/>
              <a:ea typeface="+mn-ea"/>
              <a:cs typeface="+mn-cs"/>
            </a:rPr>
            <a:t> inschatten</a:t>
          </a:r>
          <a:r>
            <a:rPr lang="nl-BE" sz="1100" b="0" i="0">
              <a:solidFill>
                <a:schemeClr val="dk1"/>
              </a:solidFill>
              <a:effectLst/>
              <a:latin typeface="+mn-lt"/>
              <a:ea typeface="+mn-ea"/>
              <a:cs typeface="+mn-cs"/>
            </a:rPr>
            <a:t>.</a:t>
          </a:r>
          <a:endParaRPr lang="nl-BE" sz="1100" b="0" baseline="0"/>
        </a:p>
        <a:p>
          <a:endParaRPr lang="nl-BE" sz="1100" b="0" baseline="0"/>
        </a:p>
        <a:p>
          <a:r>
            <a:rPr lang="nl-BE" sz="1100" b="1" i="0">
              <a:solidFill>
                <a:schemeClr val="dk1"/>
              </a:solidFill>
              <a:effectLst/>
              <a:latin typeface="+mn-lt"/>
              <a:ea typeface="+mn-ea"/>
              <a:cs typeface="+mn-cs"/>
            </a:rPr>
            <a:t>Gebruik van de lijst met vereisten</a:t>
          </a:r>
        </a:p>
        <a:p>
          <a:endParaRPr lang="nl-BE" sz="1100" b="1" i="0">
            <a:solidFill>
              <a:schemeClr val="dk1"/>
            </a:solidFill>
            <a:effectLst/>
            <a:latin typeface="+mn-lt"/>
            <a:ea typeface="+mn-ea"/>
            <a:cs typeface="+mn-cs"/>
          </a:endParaRPr>
        </a:p>
        <a:p>
          <a:r>
            <a:rPr lang="nl-BE" sz="1100" b="1" i="0">
              <a:solidFill>
                <a:schemeClr val="dk1"/>
              </a:solidFill>
              <a:effectLst/>
              <a:latin typeface="+mn-lt"/>
              <a:ea typeface="+mn-ea"/>
              <a:cs typeface="+mn-cs"/>
            </a:rPr>
            <a:t>Stap 1 - Beoordeel de vereisten</a:t>
          </a:r>
          <a:r>
            <a:rPr lang="nl-BE" sz="1100" b="0" i="0">
              <a:solidFill>
                <a:schemeClr val="dk1"/>
              </a:solidFill>
              <a:effectLst/>
              <a:latin typeface="+mn-lt"/>
              <a:ea typeface="+mn-ea"/>
              <a:cs typeface="+mn-cs"/>
            </a:rPr>
            <a:t>: Begin met het doornemen van de vereisten die voorkomen in de lijst. Vorm je een beeld van de specifieke acties en maatregelen die nodig zijn om aan DORA te voldoen.</a:t>
          </a:r>
        </a:p>
        <a:p>
          <a:endParaRPr lang="nl-BE" sz="1100" b="0" i="0">
            <a:solidFill>
              <a:schemeClr val="dk1"/>
            </a:solidFill>
            <a:effectLst/>
            <a:latin typeface="+mn-lt"/>
            <a:ea typeface="+mn-ea"/>
            <a:cs typeface="+mn-cs"/>
          </a:endParaRPr>
        </a:p>
        <a:p>
          <a:r>
            <a:rPr lang="nl-BE" sz="1100" b="1" i="0">
              <a:solidFill>
                <a:schemeClr val="dk1"/>
              </a:solidFill>
              <a:effectLst/>
              <a:latin typeface="+mn-lt"/>
              <a:ea typeface="+mn-ea"/>
              <a:cs typeface="+mn-cs"/>
            </a:rPr>
            <a:t>Stap 2 - Map je Framework</a:t>
          </a:r>
          <a:r>
            <a:rPr lang="nl-BE" sz="1100" b="0" i="0">
              <a:solidFill>
                <a:schemeClr val="dk1"/>
              </a:solidFill>
              <a:effectLst/>
              <a:latin typeface="+mn-lt"/>
              <a:ea typeface="+mn-ea"/>
              <a:cs typeface="+mn-cs"/>
            </a:rPr>
            <a:t>: Gebruik de mapping naar NIST CSF, ISO 27001 en ISO 27002 om de vereisten en implementatieniveau af te stemmen op je bestaande raamwerk voor cyberbeveiligings- en informatiebeveiligingsbeheer. Als je momenteel geen specifiek raamwerk gebruikt, kan deze stap worden overgeslagen.</a:t>
          </a:r>
        </a:p>
        <a:p>
          <a:endParaRPr lang="nl-BE" sz="1100" b="0" i="0">
            <a:solidFill>
              <a:schemeClr val="dk1"/>
            </a:solidFill>
            <a:effectLst/>
            <a:latin typeface="+mn-lt"/>
            <a:ea typeface="+mn-ea"/>
            <a:cs typeface="+mn-cs"/>
          </a:endParaRPr>
        </a:p>
        <a:p>
          <a:r>
            <a:rPr lang="nl-BE" sz="1100" b="1" i="0">
              <a:solidFill>
                <a:schemeClr val="dk1"/>
              </a:solidFill>
              <a:effectLst/>
              <a:latin typeface="+mn-lt"/>
              <a:ea typeface="+mn-ea"/>
              <a:cs typeface="+mn-cs"/>
            </a:rPr>
            <a:t>Stap 3 - Evalueer je huidige implementatieniveau </a:t>
          </a:r>
          <a:r>
            <a:rPr lang="nl-BE" sz="1100" b="0" i="0">
              <a:solidFill>
                <a:schemeClr val="dk1"/>
              </a:solidFill>
              <a:effectLst/>
              <a:latin typeface="+mn-lt"/>
              <a:ea typeface="+mn-ea"/>
              <a:cs typeface="+mn-cs"/>
            </a:rPr>
            <a:t>voor elke vereiste met behulp van de CMMI-score (*).</a:t>
          </a:r>
        </a:p>
        <a:p>
          <a:endParaRPr lang="nl-BE" sz="1100" b="0" i="0">
            <a:solidFill>
              <a:schemeClr val="dk1"/>
            </a:solidFill>
            <a:effectLst/>
            <a:latin typeface="+mn-lt"/>
            <a:ea typeface="+mn-ea"/>
            <a:cs typeface="+mn-cs"/>
          </a:endParaRPr>
        </a:p>
        <a:p>
          <a:r>
            <a:rPr lang="nl-BE" sz="1100" b="1" i="0">
              <a:solidFill>
                <a:schemeClr val="dk1"/>
              </a:solidFill>
              <a:effectLst/>
              <a:latin typeface="+mn-lt"/>
              <a:ea typeface="+mn-ea"/>
              <a:cs typeface="+mn-cs"/>
            </a:rPr>
            <a:t>Stap 4 - Implementeer Maatregelen</a:t>
          </a:r>
          <a:r>
            <a:rPr lang="nl-BE" sz="1100" b="0" i="0">
              <a:solidFill>
                <a:schemeClr val="dk1"/>
              </a:solidFill>
              <a:effectLst/>
              <a:latin typeface="+mn-lt"/>
              <a:ea typeface="+mn-ea"/>
              <a:cs typeface="+mn-cs"/>
            </a:rPr>
            <a:t>: Implementeer de nodige maatregelen zoals uiteengezet in de vereistenlijst voor welke je CMMI-score nog niet op op een acceptabel niveau zit.</a:t>
          </a:r>
        </a:p>
        <a:p>
          <a:endParaRPr lang="nl-BE" sz="1100" b="1" i="0">
            <a:solidFill>
              <a:schemeClr val="dk1"/>
            </a:solidFill>
            <a:effectLst/>
            <a:latin typeface="+mn-lt"/>
            <a:ea typeface="+mn-ea"/>
            <a:cs typeface="+mn-cs"/>
          </a:endParaRPr>
        </a:p>
        <a:p>
          <a:r>
            <a:rPr lang="nl-BE" sz="1100" b="1" i="0">
              <a:solidFill>
                <a:schemeClr val="dk1"/>
              </a:solidFill>
              <a:effectLst/>
              <a:latin typeface="+mn-lt"/>
              <a:ea typeface="+mn-ea"/>
              <a:cs typeface="+mn-cs"/>
            </a:rPr>
            <a:t>Stap 5 - Voer regelmatige beoordelingen uit</a:t>
          </a:r>
          <a:r>
            <a:rPr lang="nl-BE" sz="1100" b="0" i="0">
              <a:solidFill>
                <a:schemeClr val="dk1"/>
              </a:solidFill>
              <a:effectLst/>
              <a:latin typeface="+mn-lt"/>
              <a:ea typeface="+mn-ea"/>
              <a:cs typeface="+mn-cs"/>
            </a:rPr>
            <a:t>: Beoordeel regelmatig de naleving van de vereisten. Gebruik de beoordelingen om continu verbeterpunten te identificeren.</a:t>
          </a:r>
          <a:endParaRPr lang="LID4096" sz="1100" b="0" u="sng"/>
        </a:p>
      </xdr:txBody>
    </xdr:sp>
    <xdr:clientData/>
  </xdr:twoCellAnchor>
  <xdr:twoCellAnchor>
    <xdr:from>
      <xdr:col>15</xdr:col>
      <xdr:colOff>142875</xdr:colOff>
      <xdr:row>1</xdr:row>
      <xdr:rowOff>9525</xdr:rowOff>
    </xdr:from>
    <xdr:to>
      <xdr:col>28</xdr:col>
      <xdr:colOff>0</xdr:colOff>
      <xdr:row>36</xdr:row>
      <xdr:rowOff>9525</xdr:rowOff>
    </xdr:to>
    <xdr:sp macro="" textlink="">
      <xdr:nvSpPr>
        <xdr:cNvPr id="3" name="Tekstvak 2">
          <a:extLst>
            <a:ext uri="{FF2B5EF4-FFF2-40B4-BE49-F238E27FC236}">
              <a16:creationId xmlns:a16="http://schemas.microsoft.com/office/drawing/2014/main" id="{39BA2261-0086-41C7-ABF9-8D10CF170317}"/>
            </a:ext>
          </a:extLst>
        </xdr:cNvPr>
        <xdr:cNvSpPr txBox="1"/>
      </xdr:nvSpPr>
      <xdr:spPr>
        <a:xfrm>
          <a:off x="9286875" y="200025"/>
          <a:ext cx="7781925" cy="6667500"/>
        </a:xfrm>
        <a:prstGeom prst="rect">
          <a:avLst/>
        </a:prstGeom>
        <a:solidFill>
          <a:schemeClr val="accent5">
            <a:lumMod val="20000"/>
            <a:lumOff val="80000"/>
          </a:schemeClr>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BE" sz="1100" b="1" i="0">
              <a:solidFill>
                <a:schemeClr val="dk1"/>
              </a:solidFill>
              <a:effectLst/>
              <a:latin typeface="+mn-lt"/>
              <a:ea typeface="+mn-ea"/>
              <a:cs typeface="+mn-cs"/>
            </a:rPr>
            <a:t> (*) Duiding bij het bepalen</a:t>
          </a:r>
          <a:r>
            <a:rPr lang="nl-BE" sz="1100" b="1" i="0" baseline="0">
              <a:solidFill>
                <a:schemeClr val="dk1"/>
              </a:solidFill>
              <a:effectLst/>
              <a:latin typeface="+mn-lt"/>
              <a:ea typeface="+mn-ea"/>
              <a:cs typeface="+mn-cs"/>
            </a:rPr>
            <a:t> van het</a:t>
          </a:r>
          <a:r>
            <a:rPr lang="nl-BE" sz="1100" b="1" i="0">
              <a:solidFill>
                <a:schemeClr val="dk1"/>
              </a:solidFill>
              <a:effectLst/>
              <a:latin typeface="+mn-lt"/>
              <a:ea typeface="+mn-ea"/>
              <a:cs typeface="+mn-cs"/>
            </a:rPr>
            <a:t> maturiteitsniveau met behulp van de CMMI-score</a:t>
          </a:r>
        </a:p>
        <a:p>
          <a:endParaRPr lang="nl-BE" sz="1100" b="1" i="0">
            <a:solidFill>
              <a:schemeClr val="dk1"/>
            </a:solidFill>
            <a:effectLst/>
            <a:latin typeface="+mn-lt"/>
            <a:ea typeface="+mn-ea"/>
            <a:cs typeface="+mn-cs"/>
          </a:endParaRPr>
        </a:p>
        <a:p>
          <a:r>
            <a:rPr lang="nl-BE" sz="1100" b="0" i="0">
              <a:solidFill>
                <a:schemeClr val="dk1"/>
              </a:solidFill>
              <a:effectLst/>
              <a:latin typeface="+mn-lt"/>
              <a:ea typeface="+mn-ea"/>
              <a:cs typeface="+mn-cs"/>
            </a:rPr>
            <a:t>Om de implementatie van de vereisten te evalueren, wordt de "Capability Maturity Model Integration" score gebruikt. De CMMI-score helpt je de maturiteit van je processen en hun doeltreffendheid te meten.</a:t>
          </a:r>
        </a:p>
        <a:p>
          <a:endParaRPr lang="nl-BE" sz="1100" b="0" baseline="0"/>
        </a:p>
        <a:p>
          <a:r>
            <a:rPr lang="nl-BE" sz="1100" b="1" i="0">
              <a:solidFill>
                <a:schemeClr val="dk1"/>
              </a:solidFill>
              <a:effectLst/>
              <a:latin typeface="+mn-lt"/>
              <a:ea typeface="+mn-ea"/>
              <a:cs typeface="+mn-cs"/>
            </a:rPr>
            <a:t>Niveau 0 - Incompleet</a:t>
          </a:r>
          <a:r>
            <a:rPr lang="nl-BE" sz="1100" b="0" i="0">
              <a:solidFill>
                <a:schemeClr val="dk1"/>
              </a:solidFill>
              <a:effectLst/>
              <a:latin typeface="+mn-lt"/>
              <a:ea typeface="+mn-ea"/>
              <a:cs typeface="+mn-cs"/>
            </a:rPr>
            <a:t>: De organisatie voldoet mogelijk wel of niet aan de intentie van een praktijk in het betrokken domein. De toepassing ervan is inconsistent of niet bestaande.</a:t>
          </a:r>
        </a:p>
        <a:p>
          <a:endParaRPr lang="nl-BE" sz="1100" b="0" i="0">
            <a:solidFill>
              <a:schemeClr val="dk1"/>
            </a:solidFill>
            <a:effectLst/>
            <a:latin typeface="+mn-lt"/>
            <a:ea typeface="+mn-ea"/>
            <a:cs typeface="+mn-cs"/>
          </a:endParaRPr>
        </a:p>
        <a:p>
          <a:r>
            <a:rPr lang="nl-BE" sz="1100" b="1" i="0">
              <a:solidFill>
                <a:schemeClr val="dk1"/>
              </a:solidFill>
              <a:effectLst/>
              <a:latin typeface="+mn-lt"/>
              <a:ea typeface="+mn-ea"/>
              <a:cs typeface="+mn-cs"/>
            </a:rPr>
            <a:t>Niveau 1 - Initieel</a:t>
          </a:r>
          <a:r>
            <a:rPr lang="nl-BE" sz="1100" b="0" i="0">
              <a:solidFill>
                <a:schemeClr val="dk1"/>
              </a:solidFill>
              <a:effectLst/>
              <a:latin typeface="+mn-lt"/>
              <a:ea typeface="+mn-ea"/>
              <a:cs typeface="+mn-cs"/>
            </a:rPr>
            <a:t>: De organisatie heeft een initiële aanpak om aan de intentie van het domein te voldoen, maar het is geen volledige set van</a:t>
          </a:r>
          <a:r>
            <a:rPr lang="nl-BE" sz="1100" b="0" i="0" baseline="0">
              <a:solidFill>
                <a:schemeClr val="dk1"/>
              </a:solidFill>
              <a:effectLst/>
              <a:latin typeface="+mn-lt"/>
              <a:ea typeface="+mn-ea"/>
              <a:cs typeface="+mn-cs"/>
            </a:rPr>
            <a:t> </a:t>
          </a:r>
          <a:r>
            <a:rPr lang="nl-BE" sz="1100" b="0" i="0">
              <a:solidFill>
                <a:schemeClr val="dk1"/>
              </a:solidFill>
              <a:effectLst/>
              <a:latin typeface="+mn-lt"/>
              <a:ea typeface="+mn-ea"/>
              <a:cs typeface="+mn-cs"/>
            </a:rPr>
            <a:t>praktijken. Men richt zich voornamelijk op prestatieproblemen.</a:t>
          </a:r>
        </a:p>
        <a:p>
          <a:endParaRPr lang="nl-BE" sz="1100" b="0" i="0">
            <a:solidFill>
              <a:schemeClr val="dk1"/>
            </a:solidFill>
            <a:effectLst/>
            <a:latin typeface="+mn-lt"/>
            <a:ea typeface="+mn-ea"/>
            <a:cs typeface="+mn-cs"/>
          </a:endParaRPr>
        </a:p>
        <a:p>
          <a:r>
            <a:rPr lang="nl-BE" sz="1100" b="1" i="0">
              <a:solidFill>
                <a:schemeClr val="dk1"/>
              </a:solidFill>
              <a:effectLst/>
              <a:latin typeface="+mn-lt"/>
              <a:ea typeface="+mn-ea"/>
              <a:cs typeface="+mn-cs"/>
            </a:rPr>
            <a:t>Niveau 2 - Beheerd</a:t>
          </a:r>
          <a:r>
            <a:rPr lang="nl-BE" sz="1100" b="0" i="0">
              <a:solidFill>
                <a:schemeClr val="dk1"/>
              </a:solidFill>
              <a:effectLst/>
              <a:latin typeface="+mn-lt"/>
              <a:ea typeface="+mn-ea"/>
              <a:cs typeface="+mn-cs"/>
            </a:rPr>
            <a:t>: De organisatie heeft een eenvoudige, maar complete set van praktijken die de volledige intentie van het domein dekken. Men identificeert en monitort de voortgang van prestatieobjectieven.</a:t>
          </a:r>
        </a:p>
        <a:p>
          <a:endParaRPr lang="nl-BE" sz="1100" b="0" i="0">
            <a:solidFill>
              <a:schemeClr val="dk1"/>
            </a:solidFill>
            <a:effectLst/>
            <a:latin typeface="+mn-lt"/>
            <a:ea typeface="+mn-ea"/>
            <a:cs typeface="+mn-cs"/>
          </a:endParaRPr>
        </a:p>
        <a:p>
          <a:r>
            <a:rPr lang="nl-BE" sz="1100" b="1" i="0">
              <a:solidFill>
                <a:schemeClr val="dk1"/>
              </a:solidFill>
              <a:effectLst/>
              <a:latin typeface="+mn-lt"/>
              <a:ea typeface="+mn-ea"/>
              <a:cs typeface="+mn-cs"/>
            </a:rPr>
            <a:t>Niveau 3 - Gedefinieerd</a:t>
          </a:r>
          <a:r>
            <a:rPr lang="nl-BE" sz="1100" b="0" i="0">
              <a:solidFill>
                <a:schemeClr val="dk1"/>
              </a:solidFill>
              <a:effectLst/>
              <a:latin typeface="+mn-lt"/>
              <a:ea typeface="+mn-ea"/>
              <a:cs typeface="+mn-cs"/>
            </a:rPr>
            <a:t>: De organisatie bouwt voort op niveau 2 praktijken, gebruikt organisatorische standaarden om project- en taken aan te pakken. Men richt zich op het bereiken van zowel project- als organisatorische prestatieobjectieven.</a:t>
          </a:r>
        </a:p>
        <a:p>
          <a:endParaRPr lang="nl-BE" sz="1100" b="0" i="0">
            <a:solidFill>
              <a:schemeClr val="dk1"/>
            </a:solidFill>
            <a:effectLst/>
            <a:latin typeface="+mn-lt"/>
            <a:ea typeface="+mn-ea"/>
            <a:cs typeface="+mn-cs"/>
          </a:endParaRPr>
        </a:p>
        <a:p>
          <a:r>
            <a:rPr lang="nl-BE" sz="1100" b="1" i="0">
              <a:solidFill>
                <a:schemeClr val="dk1"/>
              </a:solidFill>
              <a:effectLst/>
              <a:latin typeface="+mn-lt"/>
              <a:ea typeface="+mn-ea"/>
              <a:cs typeface="+mn-cs"/>
            </a:rPr>
            <a:t>Niveau 4 - Kwantitatief Beheerd</a:t>
          </a:r>
          <a:r>
            <a:rPr lang="nl-BE" sz="1100" b="0" i="0">
              <a:solidFill>
                <a:schemeClr val="dk1"/>
              </a:solidFill>
              <a:effectLst/>
              <a:latin typeface="+mn-lt"/>
              <a:ea typeface="+mn-ea"/>
              <a:cs typeface="+mn-cs"/>
            </a:rPr>
            <a:t>: De organisatie is data-gedreven, met kwantitatieve prestatieverbeteringsdoelstellingen die voorspelbaar zijn en aansluiten bij de behoeften van interne en externe belanghebbenden. Statistische technieken worden gebruikt om variaties te begrijpen en de procesprestaties continu te verbeteren.</a:t>
          </a:r>
        </a:p>
        <a:p>
          <a:endParaRPr lang="nl-BE" sz="1100" b="0" i="0">
            <a:solidFill>
              <a:schemeClr val="dk1"/>
            </a:solidFill>
            <a:effectLst/>
            <a:latin typeface="+mn-lt"/>
            <a:ea typeface="+mn-ea"/>
            <a:cs typeface="+mn-cs"/>
          </a:endParaRPr>
        </a:p>
        <a:p>
          <a:r>
            <a:rPr lang="nl-BE" sz="1100" b="1" i="0">
              <a:solidFill>
                <a:schemeClr val="dk1"/>
              </a:solidFill>
              <a:effectLst/>
              <a:latin typeface="+mn-lt"/>
              <a:ea typeface="+mn-ea"/>
              <a:cs typeface="+mn-cs"/>
            </a:rPr>
            <a:t>Niveau 5 - Geoptimaliseerd</a:t>
          </a:r>
          <a:r>
            <a:rPr lang="nl-BE" sz="1100" b="0" i="0">
              <a:solidFill>
                <a:schemeClr val="dk1"/>
              </a:solidFill>
              <a:effectLst/>
              <a:latin typeface="+mn-lt"/>
              <a:ea typeface="+mn-ea"/>
              <a:cs typeface="+mn-cs"/>
            </a:rPr>
            <a:t>: De stabiliteit van de organisatie biedt een platform voor wendbaarheid en innovatie met een focus op continue procesverbetering en het proactief identificeren van zwakke punten en het aanbrengen van verbeteringen.</a:t>
          </a:r>
        </a:p>
        <a:p>
          <a:endParaRPr lang="nl-BE" sz="1100" b="1" i="0">
            <a:solidFill>
              <a:schemeClr val="dk1"/>
            </a:solidFill>
            <a:effectLst/>
            <a:latin typeface="+mn-lt"/>
            <a:ea typeface="+mn-ea"/>
            <a:cs typeface="+mn-cs"/>
          </a:endParaRPr>
        </a:p>
        <a:p>
          <a:r>
            <a:rPr lang="nl-BE" sz="1100" b="1" i="0">
              <a:solidFill>
                <a:schemeClr val="dk1"/>
              </a:solidFill>
              <a:effectLst/>
              <a:latin typeface="+mn-lt"/>
              <a:ea typeface="+mn-ea"/>
              <a:cs typeface="+mn-cs"/>
            </a:rPr>
            <a:t>Rapportering</a:t>
          </a:r>
          <a:endParaRPr lang="nl-BE" sz="1100" b="0" i="0">
            <a:solidFill>
              <a:schemeClr val="dk1"/>
            </a:solidFill>
            <a:effectLst/>
            <a:latin typeface="+mn-lt"/>
            <a:ea typeface="+mn-ea"/>
            <a:cs typeface="+mn-cs"/>
          </a:endParaRPr>
        </a:p>
        <a:p>
          <a:r>
            <a:rPr lang="nl-BE" sz="1100" b="0" i="0">
              <a:solidFill>
                <a:schemeClr val="dk1"/>
              </a:solidFill>
              <a:effectLst/>
              <a:latin typeface="+mn-lt"/>
              <a:ea typeface="+mn-ea"/>
              <a:cs typeface="+mn-cs"/>
            </a:rPr>
            <a:t>Door</a:t>
          </a:r>
          <a:r>
            <a:rPr lang="nl-BE" sz="1100" b="0" i="0" baseline="0">
              <a:solidFill>
                <a:schemeClr val="dk1"/>
              </a:solidFill>
              <a:effectLst/>
              <a:latin typeface="+mn-lt"/>
              <a:ea typeface="+mn-ea"/>
              <a:cs typeface="+mn-cs"/>
            </a:rPr>
            <a:t> middel van het bepalen van het maturiteitsniveau, kan het tabblad "Rapportering" geraadpleegd worden waarin een visualisatie gegeven wordt van de huidige situatie.</a:t>
          </a:r>
          <a:endParaRPr lang="nl-BE" sz="1100" b="0" i="0">
            <a:solidFill>
              <a:schemeClr val="dk1"/>
            </a:solidFill>
            <a:effectLst/>
            <a:latin typeface="+mn-lt"/>
            <a:ea typeface="+mn-ea"/>
            <a:cs typeface="+mn-cs"/>
          </a:endParaRPr>
        </a:p>
        <a:p>
          <a:endParaRPr lang="nl-BE" sz="1100" b="1" i="0">
            <a:solidFill>
              <a:schemeClr val="dk1"/>
            </a:solidFill>
            <a:effectLst/>
            <a:latin typeface="+mn-lt"/>
            <a:ea typeface="+mn-ea"/>
            <a:cs typeface="+mn-cs"/>
          </a:endParaRPr>
        </a:p>
        <a:p>
          <a:r>
            <a:rPr lang="nl-BE" sz="1100" b="1" i="0">
              <a:solidFill>
                <a:schemeClr val="dk1"/>
              </a:solidFill>
              <a:effectLst/>
              <a:latin typeface="+mn-lt"/>
              <a:ea typeface="+mn-ea"/>
              <a:cs typeface="+mn-cs"/>
            </a:rPr>
            <a:t>Conclusie</a:t>
          </a:r>
        </a:p>
        <a:p>
          <a:r>
            <a:rPr lang="nl-BE" sz="1100" b="0" i="0">
              <a:solidFill>
                <a:schemeClr val="dk1"/>
              </a:solidFill>
              <a:effectLst/>
              <a:latin typeface="+mn-lt"/>
              <a:ea typeface="+mn-ea"/>
              <a:cs typeface="+mn-cs"/>
            </a:rPr>
            <a:t>Door deze lijst met vereisten te volgen en de CMMI-score te gebruiken voor feedback, kun je ervoor zorgen dat je organisatie stelselmatig voldoet aan de DORA-vereisten. Deze aanpak helpt je een robuust en veerkrachtig digitaal operationeel raamwerk op te bouwen.</a:t>
          </a:r>
        </a:p>
        <a:p>
          <a:endParaRPr lang="nl-BE" sz="1100" b="1" i="0">
            <a:solidFill>
              <a:schemeClr val="dk1"/>
            </a:solidFill>
            <a:effectLst/>
            <a:latin typeface="+mn-lt"/>
            <a:ea typeface="+mn-ea"/>
            <a:cs typeface="+mn-cs"/>
          </a:endParaRPr>
        </a:p>
        <a:p>
          <a:r>
            <a:rPr lang="nl-BE" sz="1100" b="1" i="0">
              <a:solidFill>
                <a:schemeClr val="dk1"/>
              </a:solidFill>
              <a:effectLst/>
              <a:latin typeface="+mn-lt"/>
              <a:ea typeface="+mn-ea"/>
              <a:cs typeface="+mn-cs"/>
            </a:rPr>
            <a:t>Versiebeheer</a:t>
          </a:r>
        </a:p>
        <a:p>
          <a:r>
            <a:rPr lang="nl-BE" sz="1100" b="1" i="0">
              <a:solidFill>
                <a:schemeClr val="dk1"/>
              </a:solidFill>
              <a:effectLst/>
              <a:latin typeface="+mn-lt"/>
              <a:ea typeface="+mn-ea"/>
              <a:cs typeface="+mn-cs"/>
            </a:rPr>
            <a:t>V1.0</a:t>
          </a:r>
          <a:r>
            <a:rPr lang="nl-BE" sz="1100" b="0" i="0">
              <a:solidFill>
                <a:schemeClr val="dk1"/>
              </a:solidFill>
              <a:effectLst/>
              <a:latin typeface="+mn-lt"/>
              <a:ea typeface="+mn-ea"/>
              <a:cs typeface="+mn-cs"/>
            </a:rPr>
            <a:t> - De eerste versie van deze vereistenlijst is opgesteld op 30 oktober 2024.</a:t>
          </a:r>
        </a:p>
        <a:p>
          <a:endParaRPr lang="nl-BE" sz="1100" b="0" i="0">
            <a:solidFill>
              <a:schemeClr val="dk1"/>
            </a:solidFill>
            <a:effectLst/>
            <a:latin typeface="+mn-lt"/>
            <a:ea typeface="+mn-ea"/>
            <a:cs typeface="+mn-cs"/>
          </a:endParaRPr>
        </a:p>
        <a:p>
          <a:r>
            <a:rPr lang="nl-BE" sz="1100" b="1" i="0">
              <a:solidFill>
                <a:schemeClr val="dk1"/>
              </a:solidFill>
              <a:effectLst/>
              <a:latin typeface="+mn-lt"/>
              <a:ea typeface="+mn-ea"/>
              <a:cs typeface="+mn-cs"/>
            </a:rPr>
            <a:t>Bron</a:t>
          </a:r>
          <a:r>
            <a:rPr lang="nl-BE" sz="1100" b="1" i="0" baseline="0">
              <a:solidFill>
                <a:schemeClr val="dk1"/>
              </a:solidFill>
              <a:effectLst/>
              <a:latin typeface="+mn-lt"/>
              <a:ea typeface="+mn-ea"/>
              <a:cs typeface="+mn-cs"/>
            </a:rPr>
            <a:t> waarop de vereisten gebaseerd zijn:</a:t>
          </a:r>
          <a:endParaRPr lang="nl-BE" sz="1100" b="0" i="0" baseline="0">
            <a:solidFill>
              <a:schemeClr val="dk1"/>
            </a:solidFill>
            <a:effectLst/>
            <a:latin typeface="+mn-lt"/>
            <a:ea typeface="+mn-ea"/>
            <a:cs typeface="+mn-cs"/>
          </a:endParaRPr>
        </a:p>
        <a:p>
          <a:r>
            <a:rPr lang="nl-BE" sz="1100" b="0" i="0">
              <a:solidFill>
                <a:schemeClr val="dk1"/>
              </a:solidFill>
              <a:effectLst/>
              <a:latin typeface="+mn-lt"/>
              <a:ea typeface="+mn-ea"/>
              <a:cs typeface="+mn-cs"/>
            </a:rPr>
            <a:t>https://eur-lex.europa.eu/legal-content/NL/TXT/HTML</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238125</xdr:colOff>
      <xdr:row>16</xdr:row>
      <xdr:rowOff>123825</xdr:rowOff>
    </xdr:from>
    <xdr:to>
      <xdr:col>5</xdr:col>
      <xdr:colOff>457200</xdr:colOff>
      <xdr:row>39</xdr:row>
      <xdr:rowOff>180975</xdr:rowOff>
    </xdr:to>
    <xdr:graphicFrame macro="">
      <xdr:nvGraphicFramePr>
        <xdr:cNvPr id="140" name="Chart 2">
          <a:extLst>
            <a:ext uri="{FF2B5EF4-FFF2-40B4-BE49-F238E27FC236}">
              <a16:creationId xmlns:a16="http://schemas.microsoft.com/office/drawing/2014/main" id="{5033798E-827B-0E76-EB2D-ECDA12F1076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22</xdr:col>
      <xdr:colOff>485775</xdr:colOff>
      <xdr:row>0</xdr:row>
      <xdr:rowOff>114300</xdr:rowOff>
    </xdr:from>
    <xdr:to>
      <xdr:col>34</xdr:col>
      <xdr:colOff>333375</xdr:colOff>
      <xdr:row>20</xdr:row>
      <xdr:rowOff>38100</xdr:rowOff>
    </xdr:to>
    <xdr:graphicFrame macro="">
      <xdr:nvGraphicFramePr>
        <xdr:cNvPr id="141" name="Chart 3">
          <a:extLst>
            <a:ext uri="{FF2B5EF4-FFF2-40B4-BE49-F238E27FC236}">
              <a16:creationId xmlns:a16="http://schemas.microsoft.com/office/drawing/2014/main" id="{39C72E07-06D7-1C2B-7531-7541C3C41418}"/>
            </a:ext>
            <a:ext uri="{147F2762-F138-4A5C-976F-8EAC2B608ADB}">
              <a16:predDERef xmlns:a16="http://schemas.microsoft.com/office/drawing/2014/main" pred="{5033798E-827B-0E76-EB2D-ECDA12F1076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247650</xdr:colOff>
      <xdr:row>41</xdr:row>
      <xdr:rowOff>38100</xdr:rowOff>
    </xdr:from>
    <xdr:to>
      <xdr:col>8</xdr:col>
      <xdr:colOff>504825</xdr:colOff>
      <xdr:row>66</xdr:row>
      <xdr:rowOff>0</xdr:rowOff>
    </xdr:to>
    <xdr:graphicFrame macro="">
      <xdr:nvGraphicFramePr>
        <xdr:cNvPr id="108" name="Chart 6">
          <a:extLst>
            <a:ext uri="{FF2B5EF4-FFF2-40B4-BE49-F238E27FC236}">
              <a16:creationId xmlns:a16="http://schemas.microsoft.com/office/drawing/2014/main" id="{F9B2ABE2-F16D-47A0-B1FB-5C86F0DCFED3}"/>
            </a:ext>
            <a:ext uri="{147F2762-F138-4A5C-976F-8EAC2B608ADB}">
              <a16:predDERef xmlns:a16="http://schemas.microsoft.com/office/drawing/2014/main" pred="{39C72E07-06D7-1C2B-7531-7541C3C4141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561975</xdr:colOff>
      <xdr:row>41</xdr:row>
      <xdr:rowOff>38100</xdr:rowOff>
    </xdr:from>
    <xdr:to>
      <xdr:col>21</xdr:col>
      <xdr:colOff>85725</xdr:colOff>
      <xdr:row>66</xdr:row>
      <xdr:rowOff>0</xdr:rowOff>
    </xdr:to>
    <xdr:graphicFrame macro="">
      <xdr:nvGraphicFramePr>
        <xdr:cNvPr id="127" name="Chart 7">
          <a:extLst>
            <a:ext uri="{FF2B5EF4-FFF2-40B4-BE49-F238E27FC236}">
              <a16:creationId xmlns:a16="http://schemas.microsoft.com/office/drawing/2014/main" id="{9F36E9B4-D23E-4BD0-9242-F0A959EE909B}"/>
            </a:ext>
            <a:ext uri="{147F2762-F138-4A5C-976F-8EAC2B608ADB}">
              <a16:predDERef xmlns:a16="http://schemas.microsoft.com/office/drawing/2014/main" pred="{F9B2ABE2-F16D-47A0-B1FB-5C86F0DCFE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238125</xdr:colOff>
      <xdr:row>67</xdr:row>
      <xdr:rowOff>19050</xdr:rowOff>
    </xdr:from>
    <xdr:to>
      <xdr:col>8</xdr:col>
      <xdr:colOff>495300</xdr:colOff>
      <xdr:row>91</xdr:row>
      <xdr:rowOff>171450</xdr:rowOff>
    </xdr:to>
    <xdr:graphicFrame macro="">
      <xdr:nvGraphicFramePr>
        <xdr:cNvPr id="130" name="Chart 8">
          <a:extLst>
            <a:ext uri="{FF2B5EF4-FFF2-40B4-BE49-F238E27FC236}">
              <a16:creationId xmlns:a16="http://schemas.microsoft.com/office/drawing/2014/main" id="{91B2CF7F-5EC8-48CA-9B80-7E6FC722E861}"/>
            </a:ext>
            <a:ext uri="{147F2762-F138-4A5C-976F-8EAC2B608ADB}">
              <a16:predDERef xmlns:a16="http://schemas.microsoft.com/office/drawing/2014/main" pred="{9F36E9B4-D23E-4BD0-9242-F0A959EE90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533400</xdr:colOff>
      <xdr:row>67</xdr:row>
      <xdr:rowOff>28575</xdr:rowOff>
    </xdr:from>
    <xdr:to>
      <xdr:col>21</xdr:col>
      <xdr:colOff>57150</xdr:colOff>
      <xdr:row>91</xdr:row>
      <xdr:rowOff>180975</xdr:rowOff>
    </xdr:to>
    <xdr:graphicFrame macro="">
      <xdr:nvGraphicFramePr>
        <xdr:cNvPr id="133" name="Chart 9">
          <a:extLst>
            <a:ext uri="{FF2B5EF4-FFF2-40B4-BE49-F238E27FC236}">
              <a16:creationId xmlns:a16="http://schemas.microsoft.com/office/drawing/2014/main" id="{7224B197-5FD4-41DA-972E-2ED3A0E05FAA}"/>
            </a:ext>
            <a:ext uri="{147F2762-F138-4A5C-976F-8EAC2B608ADB}">
              <a16:predDERef xmlns:a16="http://schemas.microsoft.com/office/drawing/2014/main" pred="{91B2CF7F-5EC8-48CA-9B80-7E6FC722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247650</xdr:colOff>
      <xdr:row>93</xdr:row>
      <xdr:rowOff>9525</xdr:rowOff>
    </xdr:from>
    <xdr:to>
      <xdr:col>8</xdr:col>
      <xdr:colOff>504825</xdr:colOff>
      <xdr:row>117</xdr:row>
      <xdr:rowOff>161925</xdr:rowOff>
    </xdr:to>
    <xdr:graphicFrame macro="">
      <xdr:nvGraphicFramePr>
        <xdr:cNvPr id="136" name="Chart 10">
          <a:extLst>
            <a:ext uri="{FF2B5EF4-FFF2-40B4-BE49-F238E27FC236}">
              <a16:creationId xmlns:a16="http://schemas.microsoft.com/office/drawing/2014/main" id="{F9B096C3-1836-4B95-8DDD-FA6094CEFD6F}"/>
            </a:ext>
            <a:ext uri="{147F2762-F138-4A5C-976F-8EAC2B608ADB}">
              <a16:predDERef xmlns:a16="http://schemas.microsoft.com/office/drawing/2014/main" pred="{7224B197-5FD4-41DA-972E-2ED3A0E05F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542925</xdr:colOff>
      <xdr:row>93</xdr:row>
      <xdr:rowOff>9525</xdr:rowOff>
    </xdr:from>
    <xdr:to>
      <xdr:col>21</xdr:col>
      <xdr:colOff>66675</xdr:colOff>
      <xdr:row>117</xdr:row>
      <xdr:rowOff>161925</xdr:rowOff>
    </xdr:to>
    <xdr:graphicFrame macro="">
      <xdr:nvGraphicFramePr>
        <xdr:cNvPr id="139" name="Chart 11">
          <a:extLst>
            <a:ext uri="{FF2B5EF4-FFF2-40B4-BE49-F238E27FC236}">
              <a16:creationId xmlns:a16="http://schemas.microsoft.com/office/drawing/2014/main" id="{834722F4-ABC5-40F9-BFDE-C5B7C94DC59F}"/>
            </a:ext>
            <a:ext uri="{147F2762-F138-4A5C-976F-8EAC2B608ADB}">
              <a16:predDERef xmlns:a16="http://schemas.microsoft.com/office/drawing/2014/main" pred="{F9B096C3-1836-4B95-8DDD-FA6094CEFD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19A3C36-7559-4CE8-8B55-9E1927038814}" name="Table1" displayName="Table1" ref="A1:A8" totalsRowShown="0" headerRowDxfId="2" dataDxfId="1">
  <autoFilter ref="A1:A8" xr:uid="{019A3C36-7559-4CE8-8B55-9E1927038814}"/>
  <tableColumns count="1">
    <tableColumn id="1" xr3:uid="{F7FF76E0-3F77-40ED-8E86-48084C2724DE}" name="CMMI Score" dataDxfId="0"/>
  </tableColumns>
  <tableStyleInfo name="TableStyleLight1" showFirstColumn="0" showLastColumn="0" showRowStripes="1" showColumnStripes="0"/>
</table>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eba.europa.eu/sites/default/files/2024-07/6d341d14-0c54-44ff-a849-21561baee157/JC%202024-33%20-%20Final%20report%20on%20the%20draft%20RTS%20and%20ITS%20on%20incident%20reporting.pdf" TargetMode="External"/><Relationship Id="rId2" Type="http://schemas.openxmlformats.org/officeDocument/2006/relationships/hyperlink" Target="https://www.eba.europa.eu/sites/default/files/2024-07/6d341d14-0c54-44ff-a849-21561baee157/JC%202024-33%20-%20Final%20report%20on%20the%20draft%20RTS%20and%20ITS%20on%20incident%20reporting.pdf" TargetMode="External"/><Relationship Id="rId1" Type="http://schemas.openxmlformats.org/officeDocument/2006/relationships/hyperlink" Target="https://www.eba.europa.eu/sites/default/files/2024-07/6d341d14-0c54-44ff-a849-21561baee157/JC%202024-33%20-%20Final%20report%20on%20the%20draft%20RTS%20and%20ITS%20on%20incident%20reporting.pdf"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F5F5A-6CDA-48B2-BEAF-8088106DC9F7}">
  <dimension ref="A1"/>
  <sheetViews>
    <sheetView workbookViewId="0"/>
  </sheetViews>
  <sheetFormatPr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536EF-DBBA-46D7-9FA7-D7EF546444F3}">
  <dimension ref="A1:N1019"/>
  <sheetViews>
    <sheetView tabSelected="1" zoomScale="80" zoomScaleNormal="80" workbookViewId="0">
      <pane ySplit="1" topLeftCell="A2" activePane="bottomLeft" state="frozen"/>
      <selection pane="bottomLeft" activeCell="M53" sqref="M53"/>
    </sheetView>
  </sheetViews>
  <sheetFormatPr defaultRowHeight="15" x14ac:dyDescent="0.25"/>
  <cols>
    <col min="1" max="1" width="76.140625" style="3" customWidth="1"/>
    <col min="2" max="2" width="13.140625" style="3" customWidth="1"/>
    <col min="3" max="3" width="53.28515625" style="3" customWidth="1"/>
    <col min="4" max="4" width="39.140625" style="3" customWidth="1"/>
    <col min="5" max="5" width="21.28515625" style="3" customWidth="1"/>
    <col min="6" max="6" width="42.5703125" style="3" customWidth="1"/>
    <col min="7" max="7" width="17.28515625" style="3" customWidth="1"/>
    <col min="8" max="8" width="18.85546875" style="3" customWidth="1"/>
    <col min="9" max="9" width="18.42578125" style="3" customWidth="1"/>
    <col min="10" max="10" width="16.140625" hidden="1" customWidth="1"/>
    <col min="11" max="11" width="37" customWidth="1"/>
    <col min="12" max="12" width="27.85546875" customWidth="1"/>
    <col min="13" max="13" width="28.140625" customWidth="1"/>
  </cols>
  <sheetData>
    <row r="1" spans="1:14" ht="54.75" customHeight="1" x14ac:dyDescent="0.25">
      <c r="A1" s="20" t="s">
        <v>0</v>
      </c>
      <c r="B1" s="20" t="s">
        <v>1</v>
      </c>
      <c r="C1" s="20" t="s">
        <v>2</v>
      </c>
      <c r="D1" s="20" t="s">
        <v>3</v>
      </c>
      <c r="E1" s="20" t="s">
        <v>4</v>
      </c>
      <c r="F1" s="20" t="s">
        <v>5</v>
      </c>
      <c r="G1" s="20" t="s">
        <v>6</v>
      </c>
      <c r="H1" s="20" t="s">
        <v>7</v>
      </c>
      <c r="I1" s="20" t="s">
        <v>8</v>
      </c>
      <c r="J1" s="20" t="s">
        <v>9</v>
      </c>
      <c r="K1" s="34" t="s">
        <v>233</v>
      </c>
      <c r="L1" s="43" t="s">
        <v>258</v>
      </c>
      <c r="M1" s="43" t="s">
        <v>259</v>
      </c>
    </row>
    <row r="2" spans="1:14" ht="30" customHeight="1" x14ac:dyDescent="0.25">
      <c r="A2" s="54" t="s">
        <v>10</v>
      </c>
      <c r="B2" s="55"/>
      <c r="C2" s="55"/>
      <c r="D2" s="55"/>
      <c r="E2" s="55"/>
      <c r="F2" s="55"/>
      <c r="G2" s="55"/>
      <c r="H2" s="55"/>
      <c r="I2" s="55"/>
      <c r="J2" s="22" t="str">
        <f>IFERROR(AVERAGE(J3:J16), "Niets is ingevuld")</f>
        <v>Niets is ingevuld</v>
      </c>
      <c r="K2" s="41"/>
      <c r="L2" s="42"/>
      <c r="M2" s="42"/>
    </row>
    <row r="3" spans="1:14" ht="207" customHeight="1" x14ac:dyDescent="0.25">
      <c r="A3" s="5" t="s">
        <v>11</v>
      </c>
      <c r="B3" s="5" t="s">
        <v>12</v>
      </c>
      <c r="C3" s="5" t="s">
        <v>13</v>
      </c>
      <c r="D3" s="35" t="s">
        <v>14</v>
      </c>
      <c r="E3" s="5"/>
      <c r="F3" s="5" t="s">
        <v>15</v>
      </c>
      <c r="G3" s="47" t="s">
        <v>16</v>
      </c>
      <c r="H3" s="47" t="s">
        <v>17</v>
      </c>
      <c r="I3" s="47" t="s">
        <v>18</v>
      </c>
      <c r="J3" s="23" t="str" cm="1">
        <f t="array" ref="J3">_xlfn.SWITCH(E3,"Level 0 - Incompleet", 0, "Level 1 - Initieel", 1, "Level 2 - Beheerd", 2, "Level 3 - Gedefinieerd", 3, "Level 4 - Kwantitatief Beheerd", 4, "Level 5 - Geoptimaliseerd", 5, "Niet van toepassing", "nvt", "Niet ingevuld")</f>
        <v>Niet ingevuld</v>
      </c>
      <c r="K3" s="79" t="s">
        <v>223</v>
      </c>
      <c r="L3" s="78" t="s">
        <v>260</v>
      </c>
      <c r="M3" s="83" t="s">
        <v>277</v>
      </c>
      <c r="N3" s="1"/>
    </row>
    <row r="4" spans="1:14" ht="409.5" customHeight="1" x14ac:dyDescent="0.25">
      <c r="A4" s="5" t="s">
        <v>19</v>
      </c>
      <c r="B4" s="5" t="s">
        <v>12</v>
      </c>
      <c r="C4" s="29" t="s">
        <v>20</v>
      </c>
      <c r="D4" s="5" t="s">
        <v>224</v>
      </c>
      <c r="E4" s="5"/>
      <c r="F4" s="5" t="s">
        <v>21</v>
      </c>
      <c r="G4" s="60"/>
      <c r="H4" s="60"/>
      <c r="I4" s="60"/>
      <c r="J4" s="23" t="str" cm="1">
        <f t="array" ref="J4">_xlfn.SWITCH(E4,"Level 0 - Incompleet", 0, "Level 1 - Initieel", 1, "Level 2 - Beheerd", 2, "Level 3 - Gedefinieerd", 3, "Level 4 - Kwantitatief Beheerd", 4, "Level 5 - Geoptimaliseerd", 5, "Niet van toepassing", "nvt", "Niet ingevuld")</f>
        <v>Niet ingevuld</v>
      </c>
      <c r="K4" s="84" t="s">
        <v>225</v>
      </c>
      <c r="L4" s="74" t="s">
        <v>261</v>
      </c>
      <c r="M4" s="83" t="s">
        <v>262</v>
      </c>
      <c r="N4" s="1"/>
    </row>
    <row r="5" spans="1:14" ht="133.5" customHeight="1" x14ac:dyDescent="0.25">
      <c r="A5" s="5" t="s">
        <v>22</v>
      </c>
      <c r="B5" s="5" t="s">
        <v>12</v>
      </c>
      <c r="C5" s="5" t="s">
        <v>23</v>
      </c>
      <c r="D5" s="5" t="s">
        <v>24</v>
      </c>
      <c r="E5" s="5"/>
      <c r="F5" s="5" t="s">
        <v>21</v>
      </c>
      <c r="G5" s="60"/>
      <c r="H5" s="60"/>
      <c r="I5" s="60"/>
      <c r="J5" s="23" t="str" cm="1">
        <f t="array" ref="J5">_xlfn.SWITCH(E5,"Level 0 - Incompleet", 0, "Level 1 - Initieel", 1, "Level 2 - Beheerd", 2, "Level 3 - Gedefinieerd", 3, "Level 4 - Kwantitatief Beheerd", 4, "Level 5 - Geoptimaliseerd", 5, "Niet van toepassing", "nvt", "Niet ingevuld")</f>
        <v>Niet ingevuld</v>
      </c>
      <c r="K5" s="37" t="s">
        <v>241</v>
      </c>
      <c r="N5" s="1"/>
    </row>
    <row r="6" spans="1:14" ht="80.25" customHeight="1" x14ac:dyDescent="0.25">
      <c r="A6" s="5" t="s">
        <v>25</v>
      </c>
      <c r="B6" s="5" t="s">
        <v>12</v>
      </c>
      <c r="C6" s="5" t="s">
        <v>26</v>
      </c>
      <c r="D6" s="5" t="s">
        <v>27</v>
      </c>
      <c r="E6" s="5"/>
      <c r="F6" s="5" t="s">
        <v>21</v>
      </c>
      <c r="G6" s="60"/>
      <c r="H6" s="60"/>
      <c r="I6" s="60"/>
      <c r="J6" s="23" t="str" cm="1">
        <f t="array" ref="J6">_xlfn.SWITCH(E6,"Level 0 - Incompleet", 0, "Level 1 - Initieel", 1, "Level 2 - Beheerd", 2, "Level 3 - Gedefinieerd", 3, "Level 4 - Kwantitatief Beheerd", 4, "Level 5 - Geoptimaliseerd", 5, "Niet van toepassing", "nvt", "Niet ingevuld")</f>
        <v>Niet ingevuld</v>
      </c>
      <c r="K6" s="36" t="s">
        <v>255</v>
      </c>
      <c r="N6" s="1"/>
    </row>
    <row r="7" spans="1:14" ht="102" customHeight="1" x14ac:dyDescent="0.25">
      <c r="A7" s="5" t="s">
        <v>28</v>
      </c>
      <c r="B7" s="5" t="s">
        <v>29</v>
      </c>
      <c r="C7" s="5" t="s">
        <v>30</v>
      </c>
      <c r="D7" s="5" t="s">
        <v>31</v>
      </c>
      <c r="E7" s="5"/>
      <c r="F7" s="5" t="s">
        <v>21</v>
      </c>
      <c r="G7" s="60"/>
      <c r="H7" s="60"/>
      <c r="I7" s="60"/>
      <c r="J7" s="23" t="str" cm="1">
        <f t="array" ref="J7">_xlfn.SWITCH(E7,"Level 0 - Incompleet", 0, "Level 1 - Initieel", 1, "Level 2 - Beheerd", 2, "Level 3 - Gedefinieerd", 3, "Level 4 - Kwantitatief Beheerd", 4, "Level 5 - Geoptimaliseerd", 5, "Niet van toepassing", "nvt", "Niet ingevuld")</f>
        <v>Niet ingevuld</v>
      </c>
      <c r="K7" s="36" t="s">
        <v>240</v>
      </c>
      <c r="N7" s="1"/>
    </row>
    <row r="8" spans="1:14" ht="129.75" customHeight="1" x14ac:dyDescent="0.25">
      <c r="A8" s="5" t="s">
        <v>32</v>
      </c>
      <c r="B8" s="5" t="s">
        <v>29</v>
      </c>
      <c r="C8" s="5" t="s">
        <v>33</v>
      </c>
      <c r="D8" s="5" t="s">
        <v>34</v>
      </c>
      <c r="E8" s="5"/>
      <c r="F8" s="5" t="s">
        <v>21</v>
      </c>
      <c r="G8" s="60"/>
      <c r="H8" s="60"/>
      <c r="I8" s="60"/>
      <c r="J8" s="23" t="str" cm="1">
        <f t="array" ref="J8">_xlfn.SWITCH(E8,"Level 0 - Incompleet", 0, "Level 1 - Initieel", 1, "Level 2 - Beheerd", 2, "Level 3 - Gedefinieerd", 3, "Level 4 - Kwantitatief Beheerd", 4, "Level 5 - Geoptimaliseerd", 5, "Niet van toepassing", "nvt", "Niet ingevuld")</f>
        <v>Niet ingevuld</v>
      </c>
      <c r="K8" s="36" t="s">
        <v>242</v>
      </c>
      <c r="L8" s="4" t="s">
        <v>263</v>
      </c>
      <c r="M8" s="38" t="s">
        <v>264</v>
      </c>
      <c r="N8" s="1"/>
    </row>
    <row r="9" spans="1:14" ht="146.25" customHeight="1" x14ac:dyDescent="0.25">
      <c r="A9" s="5" t="s">
        <v>35</v>
      </c>
      <c r="B9" s="5" t="s">
        <v>36</v>
      </c>
      <c r="C9" s="5" t="s">
        <v>37</v>
      </c>
      <c r="D9" s="33" t="s">
        <v>38</v>
      </c>
      <c r="E9" s="5"/>
      <c r="F9" s="5" t="s">
        <v>21</v>
      </c>
      <c r="G9" s="60"/>
      <c r="H9" s="60"/>
      <c r="I9" s="60"/>
      <c r="J9" s="23" t="str" cm="1">
        <f t="array" ref="J9">_xlfn.SWITCH(E9,"Level 0 - Incompleet", 0, "Level 1 - Initieel", 1, "Level 2 - Beheerd", 2, "Level 3 - Gedefinieerd", 3, "Level 4 - Kwantitatief Beheerd", 4, "Level 5 - Geoptimaliseerd", 5, "Niet van toepassing", "nvt", "Niet ingevuld")</f>
        <v>Niet ingevuld</v>
      </c>
      <c r="K9" s="77" t="s">
        <v>226</v>
      </c>
      <c r="L9" s="74" t="s">
        <v>265</v>
      </c>
      <c r="M9" s="36" t="s">
        <v>266</v>
      </c>
    </row>
    <row r="10" spans="1:14" ht="128.25" customHeight="1" x14ac:dyDescent="0.25">
      <c r="A10" s="5" t="s">
        <v>39</v>
      </c>
      <c r="B10" s="5" t="s">
        <v>36</v>
      </c>
      <c r="C10" s="5" t="s">
        <v>40</v>
      </c>
      <c r="D10" s="35" t="s">
        <v>41</v>
      </c>
      <c r="E10" s="5"/>
      <c r="F10" s="5" t="s">
        <v>21</v>
      </c>
      <c r="G10" s="60"/>
      <c r="H10" s="60"/>
      <c r="I10" s="60"/>
      <c r="J10" s="23" t="str" cm="1">
        <f t="array" ref="J10">_xlfn.SWITCH(E10,"Level 0 - Incompleet", 0, "Level 1 - Initieel", 1, "Level 2 - Beheerd", 2, "Level 3 - Gedefinieerd", 3, "Level 4 - Kwantitatief Beheerd", 4, "Level 5 - Geoptimaliseerd", 5, "Niet van toepassing", "nvt", "Niet ingevuld")</f>
        <v>Niet ingevuld</v>
      </c>
      <c r="K10" s="79" t="s">
        <v>227</v>
      </c>
      <c r="L10" s="80" t="s">
        <v>267</v>
      </c>
      <c r="M10" s="4" t="s">
        <v>268</v>
      </c>
    </row>
    <row r="11" spans="1:14" ht="82.5" customHeight="1" x14ac:dyDescent="0.25">
      <c r="A11" s="5" t="s">
        <v>42</v>
      </c>
      <c r="B11" s="5" t="s">
        <v>36</v>
      </c>
      <c r="C11" s="5" t="s">
        <v>43</v>
      </c>
      <c r="D11" s="5" t="s">
        <v>44</v>
      </c>
      <c r="E11" s="5"/>
      <c r="F11" s="5" t="s">
        <v>21</v>
      </c>
      <c r="G11" s="60"/>
      <c r="H11" s="60"/>
      <c r="I11" s="60"/>
      <c r="J11" s="23" t="str" cm="1">
        <f t="array" ref="J11">_xlfn.SWITCH(E11,"Level 0 - Incompleet", 0, "Level 1 - Initieel", 1, "Level 2 - Beheerd", 2, "Level 3 - Gedefinieerd", 3, "Level 4 - Kwantitatief Beheerd", 4, "Level 5 - Geoptimaliseerd", 5, "Niet van toepassing", "nvt", "Niet ingevuld")</f>
        <v>Niet ingevuld</v>
      </c>
      <c r="K11" s="39" t="s">
        <v>229</v>
      </c>
    </row>
    <row r="12" spans="1:14" ht="84" customHeight="1" x14ac:dyDescent="0.25">
      <c r="A12" s="5" t="s">
        <v>45</v>
      </c>
      <c r="B12" s="5" t="s">
        <v>46</v>
      </c>
      <c r="C12" s="5" t="s">
        <v>47</v>
      </c>
      <c r="D12" s="5" t="s">
        <v>48</v>
      </c>
      <c r="E12" s="5"/>
      <c r="F12" s="5" t="s">
        <v>21</v>
      </c>
      <c r="G12" s="60"/>
      <c r="H12" s="60"/>
      <c r="I12" s="60"/>
      <c r="J12" s="23" t="str" cm="1">
        <f t="array" ref="J12">_xlfn.SWITCH(E12,"Level 0 - Incompleet", 0, "Level 1 - Initieel", 1, "Level 2 - Beheerd", 2, "Level 3 - Gedefinieerd", 3, "Level 4 - Kwantitatief Beheerd", 4, "Level 5 - Geoptimaliseerd", 5, "Niet van toepassing", "nvt", "Niet ingevuld")</f>
        <v>Niet ingevuld</v>
      </c>
      <c r="K12" s="40" t="s">
        <v>256</v>
      </c>
    </row>
    <row r="13" spans="1:14" ht="69.75" customHeight="1" x14ac:dyDescent="0.25">
      <c r="A13" s="5" t="s">
        <v>49</v>
      </c>
      <c r="B13" s="5" t="s">
        <v>46</v>
      </c>
      <c r="C13" s="5" t="s">
        <v>50</v>
      </c>
      <c r="D13" s="35" t="s">
        <v>51</v>
      </c>
      <c r="E13" s="5"/>
      <c r="F13" s="5" t="s">
        <v>21</v>
      </c>
      <c r="G13" s="60"/>
      <c r="H13" s="60"/>
      <c r="I13" s="60"/>
      <c r="J13" s="23" t="str" cm="1">
        <f t="array" ref="J13">_xlfn.SWITCH(E13,"Level 0 - Incompleet", 0, "Level 1 - Initieel", 1, "Level 2 - Beheerd", 2, "Level 3 - Gedefinieerd", 3, "Level 4 - Kwantitatief Beheerd", 4, "Level 5 - Geoptimaliseerd", 5, "Niet van toepassing", "nvt", "Niet ingevuld")</f>
        <v>Niet ingevuld</v>
      </c>
      <c r="K13" s="79" t="s">
        <v>228</v>
      </c>
      <c r="L13" s="80" t="s">
        <v>267</v>
      </c>
      <c r="M13" s="4" t="s">
        <v>268</v>
      </c>
    </row>
    <row r="14" spans="1:14" ht="96.75" customHeight="1" x14ac:dyDescent="0.25">
      <c r="A14" s="11" t="s">
        <v>52</v>
      </c>
      <c r="B14" s="5" t="s">
        <v>46</v>
      </c>
      <c r="C14" s="5" t="s">
        <v>53</v>
      </c>
      <c r="D14" s="5" t="s">
        <v>54</v>
      </c>
      <c r="E14" s="5"/>
      <c r="F14" s="5" t="s">
        <v>21</v>
      </c>
      <c r="G14" s="60"/>
      <c r="H14" s="60"/>
      <c r="I14" s="60"/>
      <c r="J14" s="23" t="str" cm="1">
        <f t="array" ref="J14">_xlfn.SWITCH(E14,"Level 0 - Incompleet", 0, "Level 1 - Initieel", 1, "Level 2 - Beheerd", 2, "Level 3 - Gedefinieerd", 3, "Level 4 - Kwantitatief Beheerd", 4, "Level 5 - Geoptimaliseerd", 5, "Niet van toepassing", "nvt", "Niet ingevuld")</f>
        <v>Niet ingevuld</v>
      </c>
      <c r="K14" s="40" t="s">
        <v>230</v>
      </c>
    </row>
    <row r="15" spans="1:14" ht="90" customHeight="1" x14ac:dyDescent="0.25">
      <c r="A15" s="11" t="s">
        <v>55</v>
      </c>
      <c r="B15" s="5" t="s">
        <v>46</v>
      </c>
      <c r="C15" s="5" t="s">
        <v>56</v>
      </c>
      <c r="D15" s="5" t="s">
        <v>57</v>
      </c>
      <c r="E15" s="5"/>
      <c r="F15" s="5" t="s">
        <v>21</v>
      </c>
      <c r="G15" s="60"/>
      <c r="H15" s="60"/>
      <c r="I15" s="60"/>
      <c r="J15" s="23" t="str" cm="1">
        <f t="array" ref="J15">_xlfn.SWITCH(E15,"Level 0 - Incompleet", 0, "Level 1 - Initieel", 1, "Level 2 - Beheerd", 2, "Level 3 - Gedefinieerd", 3, "Level 4 - Kwantitatief Beheerd", 4, "Level 5 - Geoptimaliseerd", 5, "Niet van toepassing", "nvt", "Niet ingevuld")</f>
        <v>Niet ingevuld</v>
      </c>
      <c r="K15" s="39" t="s">
        <v>231</v>
      </c>
    </row>
    <row r="16" spans="1:14" ht="102" customHeight="1" x14ac:dyDescent="0.25">
      <c r="A16" s="11" t="s">
        <v>58</v>
      </c>
      <c r="B16" s="5" t="s">
        <v>59</v>
      </c>
      <c r="C16" s="5" t="s">
        <v>60</v>
      </c>
      <c r="D16" s="5" t="s">
        <v>61</v>
      </c>
      <c r="E16" s="5"/>
      <c r="F16" s="5" t="s">
        <v>21</v>
      </c>
      <c r="G16" s="60"/>
      <c r="H16" s="60"/>
      <c r="I16" s="60"/>
      <c r="J16" s="23" t="str" cm="1">
        <f t="array" ref="J16">_xlfn.SWITCH(E16,"Level 0 - Incompleet", 0, "Level 1 - Initieel", 1, "Level 2 - Beheerd", 2, "Level 3 - Gedefinieerd", 3, "Level 4 - Kwantitatief Beheerd", 4, "Level 5 - Geoptimaliseerd", 5, "Niet van toepassing", "nvt", "Niet ingevuld")</f>
        <v>Niet ingevuld</v>
      </c>
      <c r="K16" s="39" t="s">
        <v>231</v>
      </c>
    </row>
    <row r="17" spans="1:13" ht="261" customHeight="1" x14ac:dyDescent="0.25">
      <c r="A17" s="5" t="s">
        <v>62</v>
      </c>
      <c r="B17" s="5" t="s">
        <v>59</v>
      </c>
      <c r="C17" s="5" t="s">
        <v>63</v>
      </c>
      <c r="D17" s="5" t="s">
        <v>64</v>
      </c>
      <c r="E17" s="5"/>
      <c r="F17" s="5"/>
      <c r="G17" s="60"/>
      <c r="H17" s="60"/>
      <c r="I17" s="60"/>
      <c r="J17" s="23" t="str" cm="1">
        <f t="array" ref="J17">_xlfn.SWITCH(E17,"Level 0 - Incompleet", 0, "Level 1 - Initieel", 1, "Level 2 - Beheerd", 2, "Level 3 - Gedefinieerd", 3, "Level 4 - Kwantitatief Beheerd", 4, "Level 5 - Geoptimaliseerd", 5, "Niet van toepassing", "nvt", "Niet ingevuld")</f>
        <v>Niet ingevuld</v>
      </c>
      <c r="K17" s="39" t="s">
        <v>231</v>
      </c>
    </row>
    <row r="18" spans="1:13" ht="123" customHeight="1" x14ac:dyDescent="0.25">
      <c r="A18" s="5" t="s">
        <v>65</v>
      </c>
      <c r="B18" s="5" t="s">
        <v>66</v>
      </c>
      <c r="C18" s="5" t="s">
        <v>67</v>
      </c>
      <c r="D18" s="5" t="s">
        <v>68</v>
      </c>
      <c r="E18" s="5"/>
      <c r="F18" s="5"/>
      <c r="G18" s="60"/>
      <c r="H18" s="60"/>
      <c r="I18" s="60"/>
      <c r="J18" s="23"/>
      <c r="K18" s="39" t="s">
        <v>232</v>
      </c>
    </row>
    <row r="19" spans="1:13" ht="161.25" customHeight="1" x14ac:dyDescent="0.25">
      <c r="A19" s="5" t="s">
        <v>69</v>
      </c>
      <c r="B19" s="5" t="s">
        <v>66</v>
      </c>
      <c r="C19" s="5" t="s">
        <v>70</v>
      </c>
      <c r="D19" s="5" t="s">
        <v>71</v>
      </c>
      <c r="E19" s="5"/>
      <c r="F19" s="5"/>
      <c r="G19" s="60"/>
      <c r="H19" s="60"/>
      <c r="I19" s="60"/>
      <c r="J19" s="23" t="str" cm="1">
        <f t="array" ref="J19">_xlfn.SWITCH(E19,"Level 0 - Incompleet", 0, "Level 1 - Initieel", 1, "Level 2 - Beheerd", 2, "Level 3 - Gedefinieerd", 3, "Level 4 - Kwantitatief Beheerd", 4, "Level 5 - Geoptimaliseerd", 5, "Niet van toepassing", "nvt", "Niet ingevuld")</f>
        <v>Niet ingevuld</v>
      </c>
      <c r="K19" s="4" t="s">
        <v>239</v>
      </c>
    </row>
    <row r="20" spans="1:13" ht="30" customHeight="1" x14ac:dyDescent="0.25">
      <c r="A20" s="54" t="s">
        <v>72</v>
      </c>
      <c r="B20" s="55"/>
      <c r="C20" s="55"/>
      <c r="D20" s="55"/>
      <c r="E20" s="55"/>
      <c r="F20" s="55"/>
      <c r="G20" s="56"/>
      <c r="H20" s="56"/>
      <c r="I20" s="56"/>
      <c r="J20" s="44" t="str">
        <f>IFERROR(AVERAGE(J21:J34), "Niets is ingevuld")</f>
        <v>Niets is ingevuld</v>
      </c>
      <c r="K20" s="41"/>
      <c r="L20" s="41"/>
      <c r="M20" s="41"/>
    </row>
    <row r="21" spans="1:13" ht="191.25" customHeight="1" x14ac:dyDescent="0.25">
      <c r="A21" s="5" t="s">
        <v>73</v>
      </c>
      <c r="B21" s="5" t="s">
        <v>74</v>
      </c>
      <c r="C21" s="5" t="s">
        <v>75</v>
      </c>
      <c r="D21" s="35" t="s">
        <v>76</v>
      </c>
      <c r="E21" s="5"/>
      <c r="F21" s="5" t="s">
        <v>21</v>
      </c>
      <c r="G21" s="50" t="s">
        <v>77</v>
      </c>
      <c r="H21" s="50"/>
      <c r="I21" s="50" t="s">
        <v>78</v>
      </c>
      <c r="J21" s="23" t="str" cm="1">
        <f t="array" ref="J21">_xlfn.SWITCH(E21,"Level 0 - Incompleet", 0, "Level 1 - Initieel", 1, "Level 2 - Beheerd", 2, "Level 3 - Gedefinieerd", 3, "Level 4 - Kwantitatief Beheerd", 4, "Level 5 - Geoptimaliseerd", 5, "Niet van toepassing", "nvt", "Niet ingevuld")</f>
        <v>Niet ingevuld</v>
      </c>
      <c r="K21" s="75" t="s">
        <v>234</v>
      </c>
      <c r="L21" s="74" t="s">
        <v>276</v>
      </c>
      <c r="M21" s="4" t="s">
        <v>268</v>
      </c>
    </row>
    <row r="22" spans="1:13" ht="184.5" customHeight="1" x14ac:dyDescent="0.25">
      <c r="A22" s="5" t="s">
        <v>79</v>
      </c>
      <c r="B22" s="5" t="s">
        <v>74</v>
      </c>
      <c r="C22" s="5" t="s">
        <v>80</v>
      </c>
      <c r="D22" s="5" t="s">
        <v>81</v>
      </c>
      <c r="E22" s="5"/>
      <c r="F22" s="5" t="s">
        <v>21</v>
      </c>
      <c r="G22" s="51"/>
      <c r="H22" s="51"/>
      <c r="I22" s="51"/>
      <c r="J22" s="23" t="str" cm="1">
        <f t="array" ref="J22">_xlfn.SWITCH(E22,"Level 0 - Incompleet", 0, "Level 1 - Initieel", 1, "Level 2 - Beheerd", 2, "Level 3 - Gedefinieerd", 3, "Level 4 - Kwantitatief Beheerd", 4, "Level 5 - Geoptimaliseerd", 5, "Niet van toepassing", "nvt", "Niet ingevuld")</f>
        <v>Niet ingevuld</v>
      </c>
      <c r="K22" s="38" t="s">
        <v>238</v>
      </c>
    </row>
    <row r="23" spans="1:13" ht="165" x14ac:dyDescent="0.25">
      <c r="A23" s="11" t="s">
        <v>82</v>
      </c>
      <c r="B23" s="5" t="s">
        <v>74</v>
      </c>
      <c r="C23" s="5" t="s">
        <v>83</v>
      </c>
      <c r="D23" s="5" t="s">
        <v>84</v>
      </c>
      <c r="E23" s="5"/>
      <c r="F23" s="5" t="s">
        <v>21</v>
      </c>
      <c r="G23" s="51"/>
      <c r="H23" s="51"/>
      <c r="I23" s="51"/>
      <c r="J23" s="23" t="str" cm="1">
        <f t="array" ref="J23">_xlfn.SWITCH(E23,"Level 0 - Incompleet", 0, "Level 1 - Initieel", 1, "Level 2 - Beheerd", 2, "Level 3 - Gedefinieerd", 3, "Level 4 - Kwantitatief Beheerd", 4, "Level 5 - Geoptimaliseerd", 5, "Niet van toepassing", "nvt", "Niet ingevuld")</f>
        <v>Niet ingevuld</v>
      </c>
      <c r="K23" s="38" t="s">
        <v>238</v>
      </c>
    </row>
    <row r="24" spans="1:13" ht="116.25" customHeight="1" x14ac:dyDescent="0.25">
      <c r="A24" s="11" t="s">
        <v>85</v>
      </c>
      <c r="B24" s="5" t="s">
        <v>74</v>
      </c>
      <c r="C24" s="5" t="s">
        <v>86</v>
      </c>
      <c r="D24" s="5" t="s">
        <v>87</v>
      </c>
      <c r="E24" s="5"/>
      <c r="F24" s="5" t="s">
        <v>21</v>
      </c>
      <c r="G24" s="51"/>
      <c r="H24" s="51"/>
      <c r="I24" s="51"/>
      <c r="J24" s="23"/>
      <c r="K24" s="38" t="s">
        <v>238</v>
      </c>
    </row>
    <row r="25" spans="1:13" ht="87.75" customHeight="1" x14ac:dyDescent="0.25">
      <c r="A25" s="5" t="s">
        <v>88</v>
      </c>
      <c r="B25" s="5" t="s">
        <v>74</v>
      </c>
      <c r="C25" s="5" t="s">
        <v>89</v>
      </c>
      <c r="D25" s="5" t="s">
        <v>90</v>
      </c>
      <c r="E25" s="5"/>
      <c r="F25" s="5" t="s">
        <v>21</v>
      </c>
      <c r="G25" s="51"/>
      <c r="H25" s="51"/>
      <c r="I25" s="51"/>
      <c r="J25" s="23" t="str" cm="1">
        <f t="array" ref="J25">_xlfn.SWITCH(E25,"Level 0 - Incompleet", 0, "Level 1 - Initieel", 1, "Level 2 - Beheerd", 2, "Level 3 - Gedefinieerd", 3, "Level 4 - Kwantitatief Beheerd", 4, "Level 5 - Geoptimaliseerd", 5, "Niet van toepassing", "nvt", "Niet ingevuld")</f>
        <v>Niet ingevuld</v>
      </c>
      <c r="K25" s="81" t="s">
        <v>235</v>
      </c>
      <c r="L25" s="80" t="s">
        <v>267</v>
      </c>
      <c r="M25" s="4" t="s">
        <v>268</v>
      </c>
    </row>
    <row r="26" spans="1:13" ht="205.5" customHeight="1" x14ac:dyDescent="0.25">
      <c r="A26" s="5" t="s">
        <v>91</v>
      </c>
      <c r="B26" s="5" t="s">
        <v>92</v>
      </c>
      <c r="C26" s="5" t="s">
        <v>93</v>
      </c>
      <c r="D26" s="5" t="s">
        <v>94</v>
      </c>
      <c r="E26" s="5"/>
      <c r="F26" s="5" t="s">
        <v>21</v>
      </c>
      <c r="G26" s="51"/>
      <c r="H26" s="51"/>
      <c r="I26" s="51"/>
      <c r="J26" s="23" t="str" cm="1">
        <f t="array" ref="J26">_xlfn.SWITCH(E26,"Level 0 - Incompleet", 0, "Level 1 - Initieel", 1, "Level 2 - Beheerd", 2, "Level 3 - Gedefinieerd", 3, "Level 4 - Kwantitatief Beheerd", 4, "Level 5 - Geoptimaliseerd", 5, "Niet van toepassing", "nvt", "Niet ingevuld")</f>
        <v>Niet ingevuld</v>
      </c>
      <c r="K26" s="38" t="s">
        <v>238</v>
      </c>
    </row>
    <row r="27" spans="1:13" ht="246" customHeight="1" x14ac:dyDescent="0.25">
      <c r="A27" s="47" t="s">
        <v>95</v>
      </c>
      <c r="B27" s="47" t="s">
        <v>96</v>
      </c>
      <c r="C27" s="49" t="s">
        <v>97</v>
      </c>
      <c r="D27" s="5" t="s">
        <v>98</v>
      </c>
      <c r="E27" s="47"/>
      <c r="F27" s="47" t="s">
        <v>21</v>
      </c>
      <c r="G27" s="51"/>
      <c r="H27" s="51"/>
      <c r="I27" s="51"/>
      <c r="J27" s="45" t="str" cm="1">
        <f t="array" ref="J27">_xlfn.SWITCH(E27,"Level 0 - Incompleet", 0, "Level 1 - Initieel", 1, "Level 2 - Beheerd", 2, "Level 3 - Gedefinieerd", 3, "Level 4 - Kwantitatief Beheerd", 4, "Level 5 - Geoptimaliseerd", 5, "Niet van toepassing", "nvt", "Niet ingevuld")</f>
        <v>Niet ingevuld</v>
      </c>
      <c r="K27" s="39" t="s">
        <v>269</v>
      </c>
    </row>
    <row r="28" spans="1:13" ht="127.5" customHeight="1" x14ac:dyDescent="0.25">
      <c r="A28" s="48"/>
      <c r="B28" s="48"/>
      <c r="C28" s="48"/>
      <c r="D28" s="13" t="s">
        <v>99</v>
      </c>
      <c r="E28" s="48"/>
      <c r="F28" s="48"/>
      <c r="G28" s="51"/>
      <c r="H28" s="51"/>
      <c r="I28" s="51"/>
      <c r="J28" s="46"/>
    </row>
    <row r="29" spans="1:13" ht="103.9" customHeight="1" x14ac:dyDescent="0.25">
      <c r="A29" s="47" t="s">
        <v>100</v>
      </c>
      <c r="B29" s="47" t="s">
        <v>96</v>
      </c>
      <c r="C29" s="47" t="s">
        <v>101</v>
      </c>
      <c r="D29" s="5" t="s">
        <v>102</v>
      </c>
      <c r="E29" s="47"/>
      <c r="F29" s="47" t="s">
        <v>21</v>
      </c>
      <c r="G29" s="51"/>
      <c r="H29" s="51"/>
      <c r="I29" s="51"/>
      <c r="J29" s="45" t="str" cm="1">
        <f t="array" ref="J29">_xlfn.SWITCH(E29,"Level 0 - Incompleet", 0, "Level 1 - Initieel", 1, "Level 2 - Beheerd", 2, "Level 3 - Gedefinieerd", 3, "Level 4 - Kwantitatief Beheerd", 4, "Level 5 - Geoptimaliseerd", 5, "Niet van toepassing", "nvt", "Niet ingevuld")</f>
        <v>Niet ingevuld</v>
      </c>
    </row>
    <row r="30" spans="1:13" ht="59.25" customHeight="1" x14ac:dyDescent="0.25">
      <c r="A30" s="48"/>
      <c r="B30" s="48"/>
      <c r="C30" s="48"/>
      <c r="D30" s="13" t="s">
        <v>99</v>
      </c>
      <c r="E30" s="48"/>
      <c r="F30" s="48"/>
      <c r="G30" s="51"/>
      <c r="H30" s="51"/>
      <c r="I30" s="51"/>
      <c r="J30" s="46"/>
    </row>
    <row r="31" spans="1:13" ht="96" customHeight="1" x14ac:dyDescent="0.25">
      <c r="A31" s="61" t="s">
        <v>103</v>
      </c>
      <c r="B31" s="47" t="s">
        <v>96</v>
      </c>
      <c r="C31" s="47" t="s">
        <v>104</v>
      </c>
      <c r="D31" s="5" t="s">
        <v>105</v>
      </c>
      <c r="E31" s="47"/>
      <c r="F31" s="47" t="s">
        <v>21</v>
      </c>
      <c r="G31" s="51"/>
      <c r="H31" s="51"/>
      <c r="I31" s="51"/>
      <c r="J31" s="45" t="str" cm="1">
        <f t="array" ref="J31">_xlfn.SWITCH(E31,"Level 0 - Incompleet", 0, "Level 1 - Initieel", 1, "Level 2 - Beheerd", 2, "Level 3 - Gedefinieerd", 3, "Level 4 - Kwantitatief Beheerd", 4, "Level 5 - Geoptimaliseerd", 5, "Niet van toepassing", "nvt", "Niet ingevuld")</f>
        <v>Niet ingevuld</v>
      </c>
    </row>
    <row r="32" spans="1:13" ht="38.25" customHeight="1" x14ac:dyDescent="0.25">
      <c r="A32" s="62"/>
      <c r="B32" s="48"/>
      <c r="C32" s="48"/>
      <c r="D32" s="13" t="s">
        <v>99</v>
      </c>
      <c r="E32" s="48"/>
      <c r="F32" s="48"/>
      <c r="G32" s="51"/>
      <c r="H32" s="51"/>
      <c r="I32" s="51"/>
      <c r="J32" s="46"/>
    </row>
    <row r="33" spans="1:13" ht="174" customHeight="1" x14ac:dyDescent="0.25">
      <c r="A33" s="5" t="s">
        <v>106</v>
      </c>
      <c r="B33" s="5" t="s">
        <v>96</v>
      </c>
      <c r="C33" s="5" t="s">
        <v>107</v>
      </c>
      <c r="D33" s="5" t="s">
        <v>84</v>
      </c>
      <c r="E33" s="5"/>
      <c r="F33" s="5" t="s">
        <v>21</v>
      </c>
      <c r="G33" s="51"/>
      <c r="H33" s="51"/>
      <c r="I33" s="51"/>
      <c r="J33" s="23" t="str" cm="1">
        <f t="array" ref="J33">_xlfn.SWITCH(E33,"Level 0 - Incompleet", 0, "Level 1 - Initieel", 1, "Level 2 - Beheerd", 2, "Level 3 - Gedefinieerd", 3, "Level 4 - Kwantitatief Beheerd", 4, "Level 5 - Geoptimaliseerd", 5, "Niet van toepassing", "nvt", "Niet ingevuld")</f>
        <v>Niet ingevuld</v>
      </c>
    </row>
    <row r="34" spans="1:13" ht="87.75" customHeight="1" x14ac:dyDescent="0.25">
      <c r="A34" s="5" t="s">
        <v>108</v>
      </c>
      <c r="B34" s="5" t="s">
        <v>96</v>
      </c>
      <c r="C34" s="5" t="s">
        <v>109</v>
      </c>
      <c r="D34" s="5" t="s">
        <v>110</v>
      </c>
      <c r="E34" s="5"/>
      <c r="F34" s="5" t="s">
        <v>21</v>
      </c>
      <c r="G34" s="51"/>
      <c r="H34" s="51"/>
      <c r="I34" s="51"/>
      <c r="J34" s="23" t="str" cm="1">
        <f t="array" ref="J34">_xlfn.SWITCH(E34,"Level 0 - Incompleet", 0, "Level 1 - Initieel", 1, "Level 2 - Beheerd", 2, "Level 3 - Gedefinieerd", 3, "Level 4 - Kwantitatief Beheerd", 4, "Level 5 - Geoptimaliseerd", 5, "Niet van toepassing", "nvt", "Niet ingevuld")</f>
        <v>Niet ingevuld</v>
      </c>
      <c r="K34" s="39" t="s">
        <v>236</v>
      </c>
    </row>
    <row r="35" spans="1:13" ht="30" customHeight="1" x14ac:dyDescent="0.25">
      <c r="A35" s="54" t="s">
        <v>111</v>
      </c>
      <c r="B35" s="55"/>
      <c r="C35" s="55"/>
      <c r="D35" s="55"/>
      <c r="E35" s="55"/>
      <c r="F35" s="55"/>
      <c r="G35" s="57"/>
      <c r="H35" s="57"/>
      <c r="I35" s="57"/>
      <c r="J35" s="22" t="str">
        <f>IFERROR(AVERAGE(J36:J40), "Niets is ingevuld")</f>
        <v>Niets is ingevuld</v>
      </c>
      <c r="K35" s="41"/>
      <c r="L35" s="41"/>
      <c r="M35" s="41"/>
    </row>
    <row r="36" spans="1:13" ht="207.75" customHeight="1" x14ac:dyDescent="0.25">
      <c r="A36" s="5" t="s">
        <v>112</v>
      </c>
      <c r="B36" s="5" t="s">
        <v>113</v>
      </c>
      <c r="C36" s="5" t="s">
        <v>114</v>
      </c>
      <c r="D36" s="5" t="s">
        <v>115</v>
      </c>
      <c r="E36" s="5"/>
      <c r="F36" s="5" t="s">
        <v>21</v>
      </c>
      <c r="G36" s="50" t="s">
        <v>116</v>
      </c>
      <c r="H36" s="50"/>
      <c r="I36" s="52" t="s">
        <v>117</v>
      </c>
      <c r="J36" s="23" t="str" cm="1">
        <f t="array" ref="J36">_xlfn.SWITCH(E36,"Level 0 - Incompleet", 0, "Level 1 - Initieel", 1, "Level 2 - Beheerd", 2, "Level 3 - Gedefinieerd", 3, "Level 4 - Kwantitatief Beheerd", 4, "Level 5 - Geoptimaliseerd", 5, "Niet van toepassing", "nvt", "Niet ingevuld")</f>
        <v>Niet ingevuld</v>
      </c>
      <c r="K36" s="40" t="s">
        <v>237</v>
      </c>
    </row>
    <row r="37" spans="1:13" ht="180" x14ac:dyDescent="0.25">
      <c r="A37" s="5" t="s">
        <v>118</v>
      </c>
      <c r="B37" s="5" t="s">
        <v>119</v>
      </c>
      <c r="C37" s="5" t="s">
        <v>120</v>
      </c>
      <c r="D37" s="5" t="s">
        <v>121</v>
      </c>
      <c r="E37" s="5"/>
      <c r="F37" s="5" t="s">
        <v>21</v>
      </c>
      <c r="G37" s="51"/>
      <c r="H37" s="51"/>
      <c r="I37" s="53"/>
      <c r="J37" s="23" t="str" cm="1">
        <f t="array" ref="J37">_xlfn.SWITCH(E37,"Level 0 - Incompleet", 0, "Level 1 - Initieel", 1, "Level 2 - Beheerd", 2, "Level 3 - Gedefinieerd", 3, "Level 4 - Kwantitatief Beheerd", 4, "Level 5 - Geoptimaliseerd", 5, "Niet van toepassing", "nvt", "Niet ingevuld")</f>
        <v>Niet ingevuld</v>
      </c>
    </row>
    <row r="38" spans="1:13" s="28" customFormat="1" ht="109.5" customHeight="1" x14ac:dyDescent="0.25">
      <c r="A38" s="18" t="s">
        <v>122</v>
      </c>
      <c r="B38" s="18" t="s">
        <v>119</v>
      </c>
      <c r="C38" s="18" t="s">
        <v>123</v>
      </c>
      <c r="D38" s="18"/>
      <c r="E38" s="18" t="s">
        <v>124</v>
      </c>
      <c r="F38" s="18"/>
      <c r="G38" s="51"/>
      <c r="H38" s="51"/>
      <c r="I38" s="53"/>
      <c r="J38" s="23" t="str" cm="1">
        <f t="array" ref="J38">_xlfn.SWITCH(E38,"Level 0 - Incompleet", 0, "Level 1 - Initieel", 1, "Level 2 - Beheerd", 2, "Level 3 - Gedefinieerd", 3, "Level 4 - Kwantitatief Beheerd", 4, "Level 5 - Geoptimaliseerd", 5, "Niet van toepassing", "nvt", "Niet ingevuld")</f>
        <v>nvt</v>
      </c>
    </row>
    <row r="39" spans="1:13" s="28" customFormat="1" ht="103.5" customHeight="1" x14ac:dyDescent="0.25">
      <c r="A39" s="18" t="s">
        <v>125</v>
      </c>
      <c r="B39" s="18" t="s">
        <v>119</v>
      </c>
      <c r="C39" s="18" t="s">
        <v>126</v>
      </c>
      <c r="D39" s="18"/>
      <c r="E39" s="18" t="s">
        <v>124</v>
      </c>
      <c r="F39" s="18"/>
      <c r="G39" s="51"/>
      <c r="H39" s="51"/>
      <c r="I39" s="53"/>
      <c r="J39" s="23" t="str" cm="1">
        <f t="array" ref="J39">_xlfn.SWITCH(E39,"Level 0 - Incompleet", 0, "Level 1 - Initieel", 1, "Level 2 - Beheerd", 2, "Level 3 - Gedefinieerd", 3, "Level 4 - Kwantitatief Beheerd", 4, "Level 5 - Geoptimaliseerd", 5, "Niet van toepassing", "nvt", "Niet ingevuld")</f>
        <v>nvt</v>
      </c>
    </row>
    <row r="40" spans="1:13" s="28" customFormat="1" ht="74.25" customHeight="1" x14ac:dyDescent="0.25">
      <c r="A40" s="18" t="s">
        <v>127</v>
      </c>
      <c r="B40" s="18" t="s">
        <v>119</v>
      </c>
      <c r="C40" s="18" t="s">
        <v>128</v>
      </c>
      <c r="D40" s="18"/>
      <c r="E40" s="18" t="s">
        <v>124</v>
      </c>
      <c r="F40" s="18"/>
      <c r="G40" s="51"/>
      <c r="H40" s="51"/>
      <c r="I40" s="53"/>
      <c r="J40" s="23" t="str" cm="1">
        <f t="array" ref="J40">_xlfn.SWITCH(E40,"Level 0 - Incompleet", 0, "Level 1 - Initieel", 1, "Level 2 - Beheerd", 2, "Level 3 - Gedefinieerd", 3, "Level 4 - Kwantitatief Beheerd", 4, "Level 5 - Geoptimaliseerd", 5, "Niet van toepassing", "nvt", "Niet ingevuld")</f>
        <v>nvt</v>
      </c>
    </row>
    <row r="41" spans="1:13" ht="45" x14ac:dyDescent="0.25">
      <c r="A41" s="18" t="s">
        <v>129</v>
      </c>
      <c r="B41" s="18" t="s">
        <v>130</v>
      </c>
      <c r="C41" s="18"/>
      <c r="D41" s="18"/>
      <c r="E41" s="18" t="s">
        <v>124</v>
      </c>
      <c r="F41" s="18"/>
      <c r="G41" s="51"/>
      <c r="H41" s="51"/>
      <c r="I41" s="53"/>
      <c r="J41" s="23" t="str" cm="1">
        <f t="array" ref="J41">_xlfn.SWITCH(E41,"Level 0 - Incompleet", 0, "Level 1 - Initieel", 1, "Level 2 - Beheerd", 2, "Level 3 - Gedefinieerd", 3, "Level 4 - Kwantitatief Beheerd", 4, "Level 5 - Geoptimaliseerd", 5, "Niet van toepassing", "nvt", "Niet ingevuld")</f>
        <v>nvt</v>
      </c>
    </row>
    <row r="42" spans="1:13" ht="30" customHeight="1" x14ac:dyDescent="0.25">
      <c r="A42" s="54" t="s">
        <v>131</v>
      </c>
      <c r="B42" s="55"/>
      <c r="C42" s="55"/>
      <c r="D42" s="55"/>
      <c r="E42" s="55"/>
      <c r="F42" s="55"/>
      <c r="G42" s="56"/>
      <c r="H42" s="56"/>
      <c r="I42" s="56"/>
      <c r="J42" s="44" t="str">
        <f>IFERROR(AVERAGE(J43:J61), "Niets is ingevuld")</f>
        <v>Niets is ingevuld</v>
      </c>
      <c r="K42" s="41"/>
      <c r="L42" s="41"/>
      <c r="M42" s="41"/>
    </row>
    <row r="43" spans="1:13" ht="99" customHeight="1" x14ac:dyDescent="0.25">
      <c r="A43" s="5" t="s">
        <v>132</v>
      </c>
      <c r="B43" s="5" t="s">
        <v>133</v>
      </c>
      <c r="C43" s="5" t="s">
        <v>134</v>
      </c>
      <c r="D43" s="5" t="s">
        <v>135</v>
      </c>
      <c r="E43" s="5"/>
      <c r="F43" s="5" t="s">
        <v>21</v>
      </c>
      <c r="G43" s="64" t="s">
        <v>136</v>
      </c>
      <c r="H43" s="50" t="s">
        <v>17</v>
      </c>
      <c r="I43" s="67" t="s">
        <v>137</v>
      </c>
      <c r="J43" s="23" t="str" cm="1">
        <f t="array" ref="J43">_xlfn.SWITCH(E43,"Level 0 - Incompleet", 0, "Level 1 - Initieel", 1, "Level 2 - Beheerd", 2, "Level 3 - Gedefinieerd", 3, "Level 4 - Kwantitatief Beheerd", 4, "Level 5 - Geoptimaliseerd", 5, "Niet van toepassing", "nvt", "Niet ingevuld")</f>
        <v>Niet ingevuld</v>
      </c>
      <c r="K43" s="79" t="s">
        <v>243</v>
      </c>
      <c r="L43" s="80" t="s">
        <v>267</v>
      </c>
      <c r="M43" s="4" t="s">
        <v>268</v>
      </c>
    </row>
    <row r="44" spans="1:13" ht="115.5" customHeight="1" x14ac:dyDescent="0.25">
      <c r="A44" s="6" t="s">
        <v>138</v>
      </c>
      <c r="B44" s="5" t="s">
        <v>133</v>
      </c>
      <c r="C44" s="7" t="s">
        <v>139</v>
      </c>
      <c r="D44" s="33" t="s">
        <v>140</v>
      </c>
      <c r="E44" s="5"/>
      <c r="F44" s="5" t="s">
        <v>21</v>
      </c>
      <c r="G44" s="65"/>
      <c r="H44" s="51"/>
      <c r="I44" s="68"/>
      <c r="J44" s="23" t="str" cm="1">
        <f t="array" ref="J44">_xlfn.SWITCH(E44,"Level 0 - Incompleet", 0, "Level 1 - Initieel", 1, "Level 2 - Beheerd", 2, "Level 3 - Gedefinieerd", 3, "Level 4 - Kwantitatief Beheerd", 4, "Level 5 - Geoptimaliseerd", 5, "Niet van toepassing", "nvt", "Niet ingevuld")</f>
        <v>Niet ingevuld</v>
      </c>
      <c r="K44" s="82" t="s">
        <v>244</v>
      </c>
      <c r="L44" s="76" t="s">
        <v>270</v>
      </c>
      <c r="M44" t="s">
        <v>271</v>
      </c>
    </row>
    <row r="45" spans="1:13" ht="99" customHeight="1" x14ac:dyDescent="0.25">
      <c r="A45" s="6" t="s">
        <v>141</v>
      </c>
      <c r="B45" s="5" t="s">
        <v>133</v>
      </c>
      <c r="C45" s="6" t="s">
        <v>142</v>
      </c>
      <c r="D45" s="5" t="s">
        <v>140</v>
      </c>
      <c r="E45" s="5"/>
      <c r="F45" s="5" t="s">
        <v>21</v>
      </c>
      <c r="G45" s="65"/>
      <c r="H45" s="51"/>
      <c r="I45" s="68"/>
      <c r="J45" s="23" t="str" cm="1">
        <f t="array" ref="J45">_xlfn.SWITCH(E45,"Level 0 - Incompleet", 0, "Level 1 - Initieel", 1, "Level 2 - Beheerd", 2, "Level 3 - Gedefinieerd", 3, "Level 4 - Kwantitatief Beheerd", 4, "Level 5 - Geoptimaliseerd", 5, "Niet van toepassing", "nvt", "Niet ingevuld")</f>
        <v>Niet ingevuld</v>
      </c>
      <c r="K45" s="38" t="s">
        <v>245</v>
      </c>
    </row>
    <row r="46" spans="1:13" ht="173.25" customHeight="1" x14ac:dyDescent="0.25">
      <c r="A46" s="21" t="s">
        <v>143</v>
      </c>
      <c r="B46" s="5" t="s">
        <v>133</v>
      </c>
      <c r="C46" s="6" t="s">
        <v>144</v>
      </c>
      <c r="D46" s="5" t="s">
        <v>145</v>
      </c>
      <c r="E46" s="5"/>
      <c r="F46" s="5" t="s">
        <v>21</v>
      </c>
      <c r="G46" s="65"/>
      <c r="H46" s="51"/>
      <c r="I46" s="68"/>
      <c r="J46" s="23" t="str" cm="1">
        <f t="array" ref="J46">_xlfn.SWITCH(E46,"Level 0 - Incompleet", 0, "Level 1 - Initieel", 1, "Level 2 - Beheerd", 2, "Level 3 - Gedefinieerd", 3, "Level 4 - Kwantitatief Beheerd", 4, "Level 5 - Geoptimaliseerd", 5, "Niet van toepassing", "nvt", "Niet ingevuld")</f>
        <v>Niet ingevuld</v>
      </c>
      <c r="K46" s="40" t="s">
        <v>246</v>
      </c>
    </row>
    <row r="47" spans="1:13" ht="72" customHeight="1" x14ac:dyDescent="0.25">
      <c r="A47" s="58" t="s">
        <v>146</v>
      </c>
      <c r="B47" s="70" t="s">
        <v>133</v>
      </c>
      <c r="C47" s="70" t="s">
        <v>147</v>
      </c>
      <c r="D47" s="30" t="s">
        <v>148</v>
      </c>
      <c r="E47" s="61"/>
      <c r="F47" s="58" t="s">
        <v>21</v>
      </c>
      <c r="G47" s="65"/>
      <c r="H47" s="51"/>
      <c r="I47" s="68"/>
      <c r="J47" s="45" t="str" cm="1">
        <f t="array" ref="J47">_xlfn.SWITCH(E47,"Level 0 - Incompleet", 0, "Level 1 - Initieel", 1, "Level 2 - Beheerd", 2, "Level 3 - Gedefinieerd", 3, "Level 4 - Kwantitatief Beheerd", 4, "Level 5 - Geoptimaliseerd", 5, "Niet van toepassing", "nvt", "Niet ingevuld")</f>
        <v>Niet ingevuld</v>
      </c>
      <c r="K47" s="75" t="s">
        <v>247</v>
      </c>
      <c r="L47" s="76" t="s">
        <v>272</v>
      </c>
      <c r="M47" s="4" t="s">
        <v>278</v>
      </c>
    </row>
    <row r="48" spans="1:13" ht="78" customHeight="1" x14ac:dyDescent="0.25">
      <c r="A48" s="59"/>
      <c r="B48" s="71"/>
      <c r="C48" s="72"/>
      <c r="D48" s="25" t="str">
        <f>HYPERLINK("https://view.officeapps.live.com/op/view.aspx?src=https%3A%2F%2Fwww.eba.europa.eu%2Fsites%2Fdefault%2Ffiles%2F2024-05%2F6e660f63-65c1-4cd8-a302-2c08ed2cdbac%2FXLS%2520Master%2520Template%2520DORA%2520RoI%2520dryrun.xlsb&amp;wdOrigin=BROWSELINK", "EBA Template Informatieregister")</f>
        <v>EBA Template Informatieregister</v>
      </c>
      <c r="E48" s="73"/>
      <c r="F48" s="59"/>
      <c r="G48" s="65"/>
      <c r="H48" s="51"/>
      <c r="I48" s="68"/>
      <c r="J48" s="46"/>
    </row>
    <row r="49" spans="1:13" ht="212.25" customHeight="1" x14ac:dyDescent="0.25">
      <c r="A49" s="24" t="s">
        <v>149</v>
      </c>
      <c r="B49" s="5" t="s">
        <v>133</v>
      </c>
      <c r="C49" s="27" t="s">
        <v>150</v>
      </c>
      <c r="D49" s="31" t="s">
        <v>98</v>
      </c>
      <c r="E49" s="5"/>
      <c r="F49" s="24" t="s">
        <v>21</v>
      </c>
      <c r="G49" s="65"/>
      <c r="H49" s="51"/>
      <c r="I49" s="68"/>
      <c r="J49" s="23" t="str" cm="1">
        <f t="array" ref="J49">_xlfn.SWITCH(E49,"Level 0 - Incompleet", 0, "Level 1 - Initieel", 1, "Level 2 - Beheerd", 2, "Level 3 - Gedefinieerd", 3, "Level 4 - Kwantitatief Beheerd", 4, "Level 5 - Geoptimaliseerd", 5, "Niet van toepassing", "nvt", "Niet ingevuld")</f>
        <v>Niet ingevuld</v>
      </c>
      <c r="K49" s="39" t="s">
        <v>273</v>
      </c>
    </row>
    <row r="50" spans="1:13" ht="273" customHeight="1" x14ac:dyDescent="0.25">
      <c r="A50" s="6" t="s">
        <v>151</v>
      </c>
      <c r="B50" s="5" t="s">
        <v>133</v>
      </c>
      <c r="C50" s="26" t="s">
        <v>152</v>
      </c>
      <c r="D50" s="12" t="s">
        <v>153</v>
      </c>
      <c r="E50" s="5"/>
      <c r="F50" s="5" t="s">
        <v>21</v>
      </c>
      <c r="G50" s="65"/>
      <c r="H50" s="51"/>
      <c r="I50" s="68"/>
      <c r="J50" s="23" t="str" cm="1">
        <f t="array" ref="J50">_xlfn.SWITCH(E50,"Level 0 - Incompleet", 0, "Level 1 - Initieel", 1, "Level 2 - Beheerd", 2, "Level 3 - Gedefinieerd", 3, "Level 4 - Kwantitatief Beheerd", 4, "Level 5 - Geoptimaliseerd", 5, "Niet van toepassing", "nvt", "Niet ingevuld")</f>
        <v>Niet ingevuld</v>
      </c>
      <c r="K50" s="38" t="s">
        <v>245</v>
      </c>
    </row>
    <row r="51" spans="1:13" ht="148.5" customHeight="1" x14ac:dyDescent="0.25">
      <c r="A51" s="6" t="s">
        <v>154</v>
      </c>
      <c r="B51" s="5" t="s">
        <v>133</v>
      </c>
      <c r="C51" s="6" t="s">
        <v>155</v>
      </c>
      <c r="D51" s="12" t="s">
        <v>156</v>
      </c>
      <c r="E51" s="5"/>
      <c r="F51" s="5" t="s">
        <v>21</v>
      </c>
      <c r="G51" s="65"/>
      <c r="H51" s="51"/>
      <c r="I51" s="68"/>
      <c r="J51" s="23" t="str" cm="1">
        <f t="array" ref="J51">_xlfn.SWITCH(E51,"Level 0 - Incompleet", 0, "Level 1 - Initieel", 1, "Level 2 - Beheerd", 2, "Level 3 - Gedefinieerd", 3, "Level 4 - Kwantitatief Beheerd", 4, "Level 5 - Geoptimaliseerd", 5, "Niet van toepassing", "nvt", "Niet ingevuld")</f>
        <v>Niet ingevuld</v>
      </c>
      <c r="K51" s="40" t="s">
        <v>248</v>
      </c>
    </row>
    <row r="52" spans="1:13" ht="105" customHeight="1" x14ac:dyDescent="0.25">
      <c r="A52" s="6" t="s">
        <v>157</v>
      </c>
      <c r="B52" s="5" t="s">
        <v>133</v>
      </c>
      <c r="C52" s="6" t="s">
        <v>158</v>
      </c>
      <c r="D52" s="12" t="s">
        <v>159</v>
      </c>
      <c r="E52" s="5"/>
      <c r="F52" s="5" t="s">
        <v>21</v>
      </c>
      <c r="G52" s="65"/>
      <c r="H52" s="51"/>
      <c r="I52" s="68"/>
      <c r="J52" s="23" t="str" cm="1">
        <f t="array" ref="J52">_xlfn.SWITCH(E52,"Level 0 - Incompleet", 0, "Level 1 - Initieel", 1, "Level 2 - Beheerd", 2, "Level 3 - Gedefinieerd", 3, "Level 4 - Kwantitatief Beheerd", 4, "Level 5 - Geoptimaliseerd", 5, "Niet van toepassing", "nvt", "Niet ingevuld")</f>
        <v>Niet ingevuld</v>
      </c>
      <c r="K52" s="40" t="s">
        <v>248</v>
      </c>
    </row>
    <row r="53" spans="1:13" ht="307.5" customHeight="1" x14ac:dyDescent="0.25">
      <c r="A53" s="6" t="s">
        <v>160</v>
      </c>
      <c r="B53" s="5" t="s">
        <v>133</v>
      </c>
      <c r="C53" s="6" t="s">
        <v>161</v>
      </c>
      <c r="D53" s="12" t="s">
        <v>162</v>
      </c>
      <c r="E53" s="5"/>
      <c r="F53" s="5" t="s">
        <v>21</v>
      </c>
      <c r="G53" s="65"/>
      <c r="H53" s="51"/>
      <c r="I53" s="68"/>
      <c r="J53" s="23" t="str" cm="1">
        <f t="array" ref="J53">_xlfn.SWITCH(E53,"Level 0 - Incompleet", 0, "Level 1 - Initieel", 1, "Level 2 - Beheerd", 2, "Level 3 - Gedefinieerd", 3, "Level 4 - Kwantitatief Beheerd", 4, "Level 5 - Geoptimaliseerd", 5, "Niet van toepassing", "nvt", "Niet ingevuld")</f>
        <v>Niet ingevuld</v>
      </c>
      <c r="K53" s="77" t="s">
        <v>249</v>
      </c>
      <c r="L53" s="76" t="s">
        <v>274</v>
      </c>
      <c r="M53" s="36" t="s">
        <v>275</v>
      </c>
    </row>
    <row r="54" spans="1:13" ht="208.5" customHeight="1" x14ac:dyDescent="0.25">
      <c r="A54" s="9" t="s">
        <v>163</v>
      </c>
      <c r="B54" s="5" t="s">
        <v>133</v>
      </c>
      <c r="C54" s="10" t="s">
        <v>164</v>
      </c>
      <c r="D54" s="8" t="s">
        <v>165</v>
      </c>
      <c r="E54" s="5"/>
      <c r="F54" s="8" t="s">
        <v>21</v>
      </c>
      <c r="G54" s="65"/>
      <c r="H54" s="51"/>
      <c r="I54" s="68"/>
      <c r="J54" s="23" t="str" cm="1">
        <f t="array" ref="J54">_xlfn.SWITCH(E54,"Level 0 - Incompleet", 0, "Level 1 - Initieel", 1, "Level 2 - Beheerd", 2, "Level 3 - Gedefinieerd", 3, "Level 4 - Kwantitatief Beheerd", 4, "Level 5 - Geoptimaliseerd", 5, "Niet van toepassing", "nvt", "Niet ingevuld")</f>
        <v>Niet ingevuld</v>
      </c>
      <c r="K54" s="38" t="s">
        <v>250</v>
      </c>
    </row>
    <row r="55" spans="1:13" ht="90" x14ac:dyDescent="0.25">
      <c r="A55" s="9" t="s">
        <v>166</v>
      </c>
      <c r="B55" s="5" t="s">
        <v>167</v>
      </c>
      <c r="C55" s="10" t="s">
        <v>168</v>
      </c>
      <c r="D55" s="12" t="s">
        <v>169</v>
      </c>
      <c r="E55" s="5"/>
      <c r="F55" s="8" t="s">
        <v>21</v>
      </c>
      <c r="G55" s="65"/>
      <c r="H55" s="51"/>
      <c r="I55" s="68"/>
      <c r="J55" s="23" t="str" cm="1">
        <f t="array" ref="J55">_xlfn.SWITCH(E55,"Level 0 - Incompleet", 0, "Level 1 - Initieel", 1, "Level 2 - Beheerd", 2, "Level 3 - Gedefinieerd", 3, "Level 4 - Kwantitatief Beheerd", 4, "Level 5 - Geoptimaliseerd", 5, "Niet van toepassing", "nvt", "Niet ingevuld")</f>
        <v>Niet ingevuld</v>
      </c>
      <c r="K55" s="38" t="s">
        <v>245</v>
      </c>
    </row>
    <row r="56" spans="1:13" ht="135" x14ac:dyDescent="0.25">
      <c r="A56" s="9" t="s">
        <v>170</v>
      </c>
      <c r="B56" s="5" t="s">
        <v>167</v>
      </c>
      <c r="C56" s="10" t="s">
        <v>171</v>
      </c>
      <c r="D56" s="12" t="s">
        <v>169</v>
      </c>
      <c r="E56" s="5"/>
      <c r="F56" s="8" t="s">
        <v>21</v>
      </c>
      <c r="G56" s="65"/>
      <c r="H56" s="51"/>
      <c r="I56" s="68"/>
      <c r="J56" s="23" t="str" cm="1">
        <f t="array" ref="J56">_xlfn.SWITCH(E56,"Level 0 - Incompleet", 0, "Level 1 - Initieel", 1, "Level 2 - Beheerd", 2, "Level 3 - Gedefinieerd", 3, "Level 4 - Kwantitatief Beheerd", 4, "Level 5 - Geoptimaliseerd", 5, "Niet van toepassing", "nvt", "Niet ingevuld")</f>
        <v>Niet ingevuld</v>
      </c>
      <c r="K56" s="38" t="s">
        <v>245</v>
      </c>
    </row>
    <row r="57" spans="1:13" ht="166.5" customHeight="1" x14ac:dyDescent="0.25">
      <c r="A57" s="9" t="s">
        <v>172</v>
      </c>
      <c r="B57" s="5" t="s">
        <v>167</v>
      </c>
      <c r="C57" s="15" t="s">
        <v>173</v>
      </c>
      <c r="D57" s="12" t="s">
        <v>169</v>
      </c>
      <c r="E57" s="5"/>
      <c r="F57" s="8" t="s">
        <v>21</v>
      </c>
      <c r="G57" s="65"/>
      <c r="H57" s="51"/>
      <c r="I57" s="68"/>
      <c r="J57" s="23" t="str" cm="1">
        <f t="array" ref="J57">_xlfn.SWITCH(E57,"Level 0 - Incompleet", 0, "Level 1 - Initieel", 1, "Level 2 - Beheerd", 2, "Level 3 - Gedefinieerd", 3, "Level 4 - Kwantitatief Beheerd", 4, "Level 5 - Geoptimaliseerd", 5, "Niet van toepassing", "nvt", "Niet ingevuld")</f>
        <v>Niet ingevuld</v>
      </c>
      <c r="K57" s="38" t="s">
        <v>250</v>
      </c>
    </row>
    <row r="58" spans="1:13" ht="113.25" customHeight="1" x14ac:dyDescent="0.25">
      <c r="A58" s="9" t="s">
        <v>174</v>
      </c>
      <c r="B58" s="5" t="s">
        <v>167</v>
      </c>
      <c r="C58" s="10" t="s">
        <v>175</v>
      </c>
      <c r="D58" s="8" t="s">
        <v>176</v>
      </c>
      <c r="E58" s="5"/>
      <c r="F58" s="8" t="s">
        <v>21</v>
      </c>
      <c r="G58" s="65"/>
      <c r="H58" s="51"/>
      <c r="I58" s="68"/>
      <c r="J58" s="23" t="str" cm="1">
        <f t="array" ref="J58">_xlfn.SWITCH(E58,"Level 0 - Incompleet", 0, "Level 1 - Initieel", 1, "Level 2 - Beheerd", 2, "Level 3 - Gedefinieerd", 3, "Level 4 - Kwantitatief Beheerd", 4, "Level 5 - Geoptimaliseerd", 5, "Niet van toepassing", "nvt", "Niet ingevuld")</f>
        <v>Niet ingevuld</v>
      </c>
      <c r="K58" s="38" t="s">
        <v>250</v>
      </c>
    </row>
    <row r="59" spans="1:13" ht="236.25" customHeight="1" x14ac:dyDescent="0.25">
      <c r="A59" s="9" t="s">
        <v>177</v>
      </c>
      <c r="B59" s="5" t="s">
        <v>167</v>
      </c>
      <c r="C59" s="10" t="s">
        <v>178</v>
      </c>
      <c r="D59" s="8" t="s">
        <v>179</v>
      </c>
      <c r="E59" s="5"/>
      <c r="F59" s="8" t="s">
        <v>21</v>
      </c>
      <c r="G59" s="65"/>
      <c r="H59" s="51"/>
      <c r="I59" s="68"/>
      <c r="J59" s="23" t="str" cm="1">
        <f t="array" ref="J59">_xlfn.SWITCH(E59,"Level 0 - Incompleet", 0, "Level 1 - Initieel", 1, "Level 2 - Beheerd", 2, "Level 3 - Gedefinieerd", 3, "Level 4 - Kwantitatief Beheerd", 4, "Level 5 - Geoptimaliseerd", 5, "Niet van toepassing", "nvt", "Niet ingevuld")</f>
        <v>Niet ingevuld</v>
      </c>
      <c r="K59" s="38" t="s">
        <v>251</v>
      </c>
    </row>
    <row r="60" spans="1:13" ht="131.25" customHeight="1" x14ac:dyDescent="0.25">
      <c r="A60" s="9" t="s">
        <v>180</v>
      </c>
      <c r="B60" s="5" t="s">
        <v>167</v>
      </c>
      <c r="C60" s="10" t="s">
        <v>181</v>
      </c>
      <c r="D60" s="8" t="s">
        <v>159</v>
      </c>
      <c r="E60" s="5"/>
      <c r="F60" s="8" t="s">
        <v>21</v>
      </c>
      <c r="G60" s="65"/>
      <c r="H60" s="51"/>
      <c r="I60" s="68"/>
      <c r="J60" s="23" t="str" cm="1">
        <f t="array" ref="J60">_xlfn.SWITCH(E60,"Level 0 - Incompleet", 0, "Level 1 - Initieel", 1, "Level 2 - Beheerd", 2, "Level 3 - Gedefinieerd", 3, "Level 4 - Kwantitatief Beheerd", 4, "Level 5 - Geoptimaliseerd", 5, "Niet van toepassing", "nvt", "Niet ingevuld")</f>
        <v>Niet ingevuld</v>
      </c>
      <c r="K60" s="38" t="s">
        <v>252</v>
      </c>
    </row>
    <row r="61" spans="1:13" ht="147.75" customHeight="1" x14ac:dyDescent="0.25">
      <c r="A61" s="9" t="s">
        <v>182</v>
      </c>
      <c r="B61" s="5" t="s">
        <v>183</v>
      </c>
      <c r="C61" s="10" t="s">
        <v>184</v>
      </c>
      <c r="D61" s="5" t="s">
        <v>162</v>
      </c>
      <c r="E61" s="5"/>
      <c r="F61" s="8" t="s">
        <v>21</v>
      </c>
      <c r="G61" s="66"/>
      <c r="H61" s="63"/>
      <c r="I61" s="69"/>
      <c r="J61" s="23" t="str" cm="1">
        <f t="array" ref="J61">_xlfn.SWITCH(E61,"Level 0 - Incompleet", 0, "Level 1 - Initieel", 1, "Level 2 - Beheerd", 2, "Level 3 - Gedefinieerd", 3, "Level 4 - Kwantitatief Beheerd", 4, "Level 5 - Geoptimaliseerd", 5, "Niet van toepassing", "nvt", "Niet ingevuld")</f>
        <v>Niet ingevuld</v>
      </c>
      <c r="K61" s="38" t="s">
        <v>253</v>
      </c>
    </row>
    <row r="62" spans="1:13" ht="30" customHeight="1" x14ac:dyDescent="0.25">
      <c r="A62" s="54" t="s">
        <v>185</v>
      </c>
      <c r="B62" s="55"/>
      <c r="C62" s="55"/>
      <c r="D62" s="55"/>
      <c r="E62" s="55"/>
      <c r="F62" s="55"/>
      <c r="G62" s="55"/>
      <c r="H62" s="55"/>
      <c r="I62" s="55"/>
      <c r="J62" s="22" t="str">
        <f>IFERROR(AVERAGE(J63:J65), "Niets is ingevuld")</f>
        <v>Niets is ingevuld</v>
      </c>
    </row>
    <row r="63" spans="1:13" ht="313.5" customHeight="1" x14ac:dyDescent="0.25">
      <c r="A63" s="6" t="s">
        <v>186</v>
      </c>
      <c r="B63" s="5" t="s">
        <v>187</v>
      </c>
      <c r="C63" s="6" t="s">
        <v>188</v>
      </c>
      <c r="D63" s="6" t="s">
        <v>189</v>
      </c>
      <c r="E63" s="5"/>
      <c r="F63" s="5" t="s">
        <v>15</v>
      </c>
      <c r="G63" s="50" t="s">
        <v>190</v>
      </c>
      <c r="H63" s="50"/>
      <c r="I63" s="50" t="s">
        <v>191</v>
      </c>
      <c r="J63" s="23" t="str" cm="1">
        <f t="array" ref="J63">_xlfn.SWITCH(E63,"Level 0 - Incompleet", 0, "Level 1 - Initieel", 1, "Level 2 - Beheerd", 2, "Level 3 - Gedefinieerd", 3, "Level 4 - Kwantitatief Beheerd", 4, "Level 5 - Geoptimaliseerd", 5, "Niet van toepassing", "nvt", "Niet ingevuld")</f>
        <v>Niet ingevuld</v>
      </c>
      <c r="K63" s="39" t="s">
        <v>257</v>
      </c>
    </row>
    <row r="64" spans="1:13" ht="105" x14ac:dyDescent="0.25">
      <c r="A64" s="6" t="s">
        <v>192</v>
      </c>
      <c r="B64" s="5" t="s">
        <v>187</v>
      </c>
      <c r="C64" s="6" t="s">
        <v>193</v>
      </c>
      <c r="D64" s="6" t="s">
        <v>194</v>
      </c>
      <c r="E64" s="5"/>
      <c r="F64" s="5" t="s">
        <v>15</v>
      </c>
      <c r="G64" s="51"/>
      <c r="H64" s="51"/>
      <c r="I64" s="51"/>
      <c r="J64" s="23" t="str" cm="1">
        <f t="array" ref="J64">_xlfn.SWITCH(E64,"Level 0 - Incompleet", 0, "Level 1 - Initieel", 1, "Level 2 - Beheerd", 2, "Level 3 - Gedefinieerd", 3, "Level 4 - Kwantitatief Beheerd", 4, "Level 5 - Geoptimaliseerd", 5, "Niet van toepassing", "nvt", "Niet ingevuld")</f>
        <v>Niet ingevuld</v>
      </c>
      <c r="K64" s="39" t="s">
        <v>254</v>
      </c>
    </row>
    <row r="65" spans="1:11" ht="123" customHeight="1" x14ac:dyDescent="0.25">
      <c r="A65" s="6" t="s">
        <v>195</v>
      </c>
      <c r="B65" s="5" t="s">
        <v>187</v>
      </c>
      <c r="C65" s="6" t="s">
        <v>196</v>
      </c>
      <c r="D65" s="6" t="s">
        <v>197</v>
      </c>
      <c r="E65" s="5"/>
      <c r="F65" s="5" t="s">
        <v>15</v>
      </c>
      <c r="G65" s="63"/>
      <c r="H65" s="63"/>
      <c r="I65" s="63"/>
      <c r="J65" s="23" t="str" cm="1">
        <f t="array" ref="J65">_xlfn.SWITCH(E65,"Level 0 - Incompleet", 0, "Level 1 - Initieel", 1, "Level 2 - Beheerd", 2, "Level 3 - Gedefinieerd", 3, "Level 4 - Kwantitatief Beheerd", 4, "Level 5 - Geoptimaliseerd", 5, "Niet van toepassing", "nvt", "Niet ingevuld")</f>
        <v>Niet ingevuld</v>
      </c>
      <c r="K65" s="39" t="s">
        <v>254</v>
      </c>
    </row>
    <row r="66" spans="1:11" x14ac:dyDescent="0.25">
      <c r="A66"/>
      <c r="B66"/>
      <c r="C66"/>
      <c r="D66"/>
      <c r="E66"/>
      <c r="F66"/>
      <c r="G66"/>
      <c r="H66"/>
      <c r="I66"/>
    </row>
    <row r="67" spans="1:11" x14ac:dyDescent="0.25">
      <c r="A67"/>
      <c r="B67"/>
      <c r="C67"/>
      <c r="D67"/>
      <c r="E67"/>
      <c r="F67"/>
      <c r="G67"/>
      <c r="H67"/>
      <c r="I67"/>
    </row>
    <row r="68" spans="1:11" x14ac:dyDescent="0.25">
      <c r="A68"/>
      <c r="B68"/>
      <c r="C68"/>
      <c r="D68"/>
      <c r="E68"/>
      <c r="F68"/>
      <c r="G68"/>
      <c r="H68"/>
      <c r="I68"/>
    </row>
    <row r="69" spans="1:11" x14ac:dyDescent="0.25">
      <c r="A69"/>
      <c r="B69"/>
      <c r="C69"/>
      <c r="D69"/>
      <c r="E69"/>
      <c r="F69"/>
      <c r="G69"/>
      <c r="H69"/>
      <c r="I69"/>
    </row>
    <row r="70" spans="1:11" x14ac:dyDescent="0.25">
      <c r="A70"/>
      <c r="B70"/>
      <c r="C70"/>
      <c r="D70"/>
      <c r="E70"/>
      <c r="F70"/>
      <c r="G70"/>
      <c r="H70"/>
      <c r="I70"/>
    </row>
    <row r="71" spans="1:11" x14ac:dyDescent="0.25">
      <c r="A71"/>
      <c r="B71"/>
      <c r="C71"/>
      <c r="D71"/>
      <c r="E71"/>
      <c r="F71"/>
      <c r="G71"/>
      <c r="H71"/>
      <c r="I71"/>
    </row>
    <row r="72" spans="1:11" x14ac:dyDescent="0.25">
      <c r="A72"/>
      <c r="B72"/>
      <c r="C72"/>
      <c r="D72"/>
      <c r="E72"/>
      <c r="F72"/>
      <c r="G72"/>
      <c r="H72"/>
      <c r="I72"/>
    </row>
    <row r="73" spans="1:11" x14ac:dyDescent="0.25">
      <c r="A73"/>
      <c r="B73"/>
      <c r="C73"/>
      <c r="D73"/>
      <c r="E73"/>
      <c r="F73"/>
      <c r="G73"/>
      <c r="H73"/>
      <c r="I73"/>
    </row>
    <row r="74" spans="1:11" x14ac:dyDescent="0.25">
      <c r="A74"/>
      <c r="B74"/>
      <c r="C74"/>
      <c r="D74"/>
      <c r="E74"/>
      <c r="F74"/>
      <c r="G74"/>
      <c r="H74"/>
      <c r="I74"/>
    </row>
    <row r="75" spans="1:11" x14ac:dyDescent="0.25">
      <c r="A75"/>
      <c r="B75"/>
      <c r="C75"/>
      <c r="D75"/>
      <c r="E75"/>
      <c r="F75"/>
      <c r="G75"/>
      <c r="H75"/>
      <c r="I75"/>
    </row>
    <row r="76" spans="1:11" x14ac:dyDescent="0.25">
      <c r="A76"/>
      <c r="B76"/>
      <c r="C76"/>
      <c r="D76"/>
      <c r="E76"/>
      <c r="F76"/>
      <c r="G76"/>
      <c r="H76"/>
      <c r="I76"/>
    </row>
    <row r="77" spans="1:11" x14ac:dyDescent="0.25">
      <c r="A77"/>
      <c r="B77"/>
      <c r="C77"/>
      <c r="D77"/>
      <c r="E77"/>
      <c r="F77"/>
      <c r="G77"/>
      <c r="H77"/>
      <c r="I77"/>
    </row>
    <row r="78" spans="1:11" x14ac:dyDescent="0.25">
      <c r="A78"/>
      <c r="B78"/>
      <c r="C78"/>
      <c r="D78"/>
      <c r="E78"/>
      <c r="F78"/>
      <c r="G78"/>
      <c r="H78"/>
      <c r="I78"/>
    </row>
    <row r="79" spans="1:11" x14ac:dyDescent="0.25">
      <c r="A79"/>
      <c r="B79"/>
      <c r="C79"/>
      <c r="D79"/>
      <c r="E79"/>
      <c r="F79"/>
      <c r="G79"/>
      <c r="H79"/>
      <c r="I79"/>
    </row>
    <row r="80" spans="1:11" x14ac:dyDescent="0.25">
      <c r="A80"/>
      <c r="B80"/>
      <c r="C80"/>
      <c r="D80"/>
      <c r="E80"/>
      <c r="F80"/>
      <c r="G80"/>
      <c r="H80"/>
      <c r="I80"/>
    </row>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spans="1:9" x14ac:dyDescent="0.25">
      <c r="A97"/>
      <c r="B97"/>
      <c r="C97"/>
      <c r="D97"/>
      <c r="E97"/>
      <c r="F97"/>
      <c r="G97"/>
      <c r="H97"/>
      <c r="I97"/>
    </row>
    <row r="98" spans="1:9" x14ac:dyDescent="0.25">
      <c r="A98"/>
      <c r="B98"/>
      <c r="C98"/>
      <c r="D98"/>
      <c r="E98"/>
      <c r="F98"/>
      <c r="G98"/>
      <c r="H98"/>
      <c r="I98"/>
    </row>
    <row r="99" spans="1:9" x14ac:dyDescent="0.25">
      <c r="A99" s="4"/>
      <c r="B99" s="4"/>
      <c r="C99" s="4"/>
      <c r="D99" s="4"/>
      <c r="E99" s="4"/>
      <c r="F99" s="4"/>
      <c r="G99" s="4"/>
      <c r="H99" s="4"/>
      <c r="I99" s="4"/>
    </row>
    <row r="100" spans="1:9" x14ac:dyDescent="0.25">
      <c r="A100" s="4"/>
      <c r="B100" s="4"/>
      <c r="C100" s="4"/>
      <c r="D100" s="4"/>
      <c r="E100" s="4"/>
      <c r="F100" s="4"/>
      <c r="G100" s="4"/>
      <c r="H100" s="4"/>
      <c r="I100" s="4"/>
    </row>
    <row r="101" spans="1:9" x14ac:dyDescent="0.25">
      <c r="A101" s="4"/>
      <c r="B101" s="4"/>
      <c r="C101" s="4"/>
      <c r="D101" s="4"/>
      <c r="E101" s="4"/>
      <c r="F101" s="4"/>
      <c r="G101" s="4"/>
      <c r="H101" s="4"/>
      <c r="I101" s="4"/>
    </row>
    <row r="102" spans="1:9" x14ac:dyDescent="0.25">
      <c r="A102" s="4"/>
      <c r="B102" s="4"/>
      <c r="C102" s="4"/>
      <c r="D102" s="4"/>
      <c r="E102" s="4"/>
      <c r="F102" s="4"/>
      <c r="G102" s="4"/>
      <c r="H102" s="4"/>
      <c r="I102" s="4"/>
    </row>
    <row r="103" spans="1:9" x14ac:dyDescent="0.25">
      <c r="A103" s="4"/>
      <c r="B103" s="4"/>
      <c r="C103" s="4"/>
      <c r="D103" s="4"/>
      <c r="E103" s="4"/>
      <c r="F103" s="4"/>
      <c r="G103" s="4"/>
      <c r="H103" s="4"/>
      <c r="I103" s="4"/>
    </row>
    <row r="104" spans="1:9" x14ac:dyDescent="0.25">
      <c r="A104" s="4"/>
      <c r="B104" s="4"/>
      <c r="C104" s="4"/>
      <c r="D104" s="4"/>
      <c r="E104" s="4"/>
      <c r="F104" s="4"/>
      <c r="G104" s="4"/>
      <c r="H104" s="4"/>
      <c r="I104" s="4"/>
    </row>
    <row r="105" spans="1:9" x14ac:dyDescent="0.25">
      <c r="A105" s="4"/>
      <c r="B105" s="4"/>
      <c r="C105" s="4"/>
      <c r="D105" s="4"/>
      <c r="E105" s="4"/>
      <c r="F105" s="4"/>
      <c r="G105" s="4"/>
      <c r="H105" s="4"/>
      <c r="I105" s="4"/>
    </row>
    <row r="106" spans="1:9" x14ac:dyDescent="0.25">
      <c r="A106" s="4"/>
      <c r="B106" s="4"/>
      <c r="C106" s="4"/>
      <c r="D106" s="4"/>
      <c r="E106" s="4"/>
      <c r="F106" s="4"/>
      <c r="G106" s="4"/>
      <c r="H106" s="4"/>
      <c r="I106" s="4"/>
    </row>
    <row r="107" spans="1:9" x14ac:dyDescent="0.25">
      <c r="A107" s="4"/>
      <c r="B107" s="4"/>
      <c r="C107" s="4"/>
      <c r="D107" s="4"/>
      <c r="E107" s="4"/>
      <c r="F107" s="4"/>
      <c r="G107" s="4"/>
      <c r="H107" s="4"/>
      <c r="I107" s="4"/>
    </row>
    <row r="108" spans="1:9" x14ac:dyDescent="0.25">
      <c r="A108" s="4"/>
      <c r="B108" s="4"/>
      <c r="C108" s="4"/>
      <c r="D108" s="4"/>
      <c r="E108" s="4"/>
      <c r="F108" s="4"/>
      <c r="G108" s="4"/>
      <c r="H108" s="4"/>
      <c r="I108" s="4"/>
    </row>
    <row r="109" spans="1:9" x14ac:dyDescent="0.25">
      <c r="A109" s="4"/>
      <c r="B109" s="4"/>
      <c r="C109" s="4"/>
      <c r="D109" s="4"/>
      <c r="E109" s="4"/>
      <c r="F109" s="4"/>
      <c r="G109" s="4"/>
      <c r="H109" s="4"/>
      <c r="I109" s="4"/>
    </row>
    <row r="110" spans="1:9" x14ac:dyDescent="0.25">
      <c r="A110" s="4"/>
      <c r="B110" s="4"/>
      <c r="C110" s="4"/>
      <c r="D110" s="4"/>
      <c r="E110" s="4"/>
      <c r="F110" s="4"/>
      <c r="G110" s="4"/>
      <c r="H110" s="4"/>
      <c r="I110" s="4"/>
    </row>
    <row r="111" spans="1:9" x14ac:dyDescent="0.25">
      <c r="A111" s="4"/>
      <c r="B111" s="4"/>
      <c r="C111" s="4"/>
      <c r="D111" s="4"/>
      <c r="E111" s="4"/>
      <c r="F111" s="4"/>
      <c r="G111" s="4"/>
      <c r="H111" s="4"/>
      <c r="I111" s="4"/>
    </row>
    <row r="112" spans="1:9" x14ac:dyDescent="0.25">
      <c r="A112" s="4"/>
      <c r="B112" s="4"/>
      <c r="C112" s="4"/>
      <c r="D112" s="4"/>
      <c r="E112" s="4"/>
      <c r="F112" s="4"/>
      <c r="G112" s="4"/>
      <c r="H112" s="4"/>
      <c r="I112" s="4"/>
    </row>
    <row r="113" spans="1:9" x14ac:dyDescent="0.25">
      <c r="A113" s="4"/>
      <c r="B113" s="4"/>
      <c r="C113" s="4"/>
      <c r="D113" s="4"/>
      <c r="E113" s="4"/>
      <c r="F113" s="4"/>
      <c r="G113" s="4"/>
      <c r="H113" s="4"/>
      <c r="I113" s="4"/>
    </row>
    <row r="114" spans="1:9" x14ac:dyDescent="0.25">
      <c r="A114" s="4"/>
      <c r="B114" s="4"/>
      <c r="C114" s="4"/>
      <c r="D114" s="4"/>
      <c r="E114" s="4"/>
      <c r="F114" s="4"/>
      <c r="G114" s="4"/>
      <c r="H114" s="4"/>
      <c r="I114" s="4"/>
    </row>
    <row r="115" spans="1:9" x14ac:dyDescent="0.25">
      <c r="A115" s="4"/>
      <c r="B115" s="4"/>
      <c r="C115" s="4"/>
      <c r="D115" s="4"/>
      <c r="E115" s="4"/>
      <c r="F115" s="4"/>
      <c r="G115" s="4"/>
      <c r="H115" s="4"/>
      <c r="I115" s="4"/>
    </row>
    <row r="116" spans="1:9" x14ac:dyDescent="0.25">
      <c r="A116" s="4"/>
      <c r="B116" s="4"/>
      <c r="C116" s="4"/>
      <c r="D116" s="4"/>
      <c r="E116" s="4"/>
      <c r="F116" s="4"/>
      <c r="G116" s="4"/>
      <c r="H116" s="4"/>
      <c r="I116" s="4"/>
    </row>
    <row r="117" spans="1:9" x14ac:dyDescent="0.25">
      <c r="A117" s="4"/>
      <c r="B117" s="4"/>
      <c r="C117" s="4"/>
      <c r="D117" s="4"/>
      <c r="E117" s="4"/>
      <c r="F117" s="4"/>
      <c r="G117" s="4"/>
      <c r="H117" s="4"/>
      <c r="I117" s="4"/>
    </row>
    <row r="118" spans="1:9" x14ac:dyDescent="0.25">
      <c r="A118" s="4"/>
      <c r="B118" s="4"/>
      <c r="C118" s="4"/>
      <c r="D118" s="4"/>
      <c r="E118" s="4"/>
      <c r="F118" s="4"/>
      <c r="G118" s="4"/>
      <c r="H118" s="4"/>
      <c r="I118" s="4"/>
    </row>
    <row r="119" spans="1:9" x14ac:dyDescent="0.25">
      <c r="A119" s="4"/>
      <c r="B119" s="4"/>
      <c r="C119" s="4"/>
      <c r="D119" s="4"/>
      <c r="E119" s="4"/>
      <c r="F119" s="4"/>
      <c r="G119" s="4"/>
      <c r="H119" s="4"/>
      <c r="I119" s="4"/>
    </row>
    <row r="120" spans="1:9" x14ac:dyDescent="0.25">
      <c r="A120" s="4"/>
      <c r="B120" s="4"/>
      <c r="C120" s="4"/>
      <c r="D120" s="4"/>
      <c r="E120" s="4"/>
      <c r="F120" s="4"/>
      <c r="G120" s="4"/>
      <c r="H120" s="4"/>
      <c r="I120" s="4"/>
    </row>
    <row r="121" spans="1:9" x14ac:dyDescent="0.25">
      <c r="A121" s="4"/>
      <c r="B121" s="4"/>
      <c r="C121" s="4"/>
      <c r="D121" s="4"/>
      <c r="E121" s="4"/>
      <c r="F121" s="4"/>
      <c r="G121" s="4"/>
      <c r="H121" s="4"/>
      <c r="I121" s="4"/>
    </row>
    <row r="122" spans="1:9" x14ac:dyDescent="0.25">
      <c r="A122" s="4"/>
      <c r="B122" s="4"/>
      <c r="C122" s="4"/>
      <c r="D122" s="4"/>
      <c r="E122" s="4"/>
      <c r="F122" s="4"/>
      <c r="G122" s="4"/>
      <c r="H122" s="4"/>
      <c r="I122" s="4"/>
    </row>
    <row r="123" spans="1:9" x14ac:dyDescent="0.25">
      <c r="A123" s="4"/>
      <c r="B123" s="4"/>
      <c r="C123" s="4"/>
      <c r="D123" s="4"/>
      <c r="E123" s="4"/>
      <c r="F123" s="4"/>
      <c r="G123" s="4"/>
      <c r="H123" s="4"/>
      <c r="I123" s="4"/>
    </row>
    <row r="124" spans="1:9" x14ac:dyDescent="0.25">
      <c r="A124" s="4"/>
      <c r="B124" s="4"/>
      <c r="C124" s="4"/>
      <c r="D124" s="4"/>
      <c r="E124" s="4"/>
      <c r="F124" s="4"/>
      <c r="G124" s="4"/>
      <c r="H124" s="4"/>
      <c r="I124" s="4"/>
    </row>
    <row r="125" spans="1:9" x14ac:dyDescent="0.25">
      <c r="A125" s="4"/>
      <c r="B125" s="4"/>
      <c r="C125" s="4"/>
      <c r="D125" s="4"/>
      <c r="E125" s="4"/>
      <c r="F125" s="4"/>
      <c r="G125" s="4"/>
      <c r="H125" s="4"/>
      <c r="I125" s="4"/>
    </row>
    <row r="126" spans="1:9" x14ac:dyDescent="0.25">
      <c r="A126" s="4"/>
      <c r="B126" s="4"/>
      <c r="C126" s="4"/>
      <c r="D126" s="4"/>
      <c r="E126" s="4"/>
      <c r="F126" s="4"/>
      <c r="G126" s="4"/>
      <c r="H126" s="4"/>
      <c r="I126" s="4"/>
    </row>
    <row r="127" spans="1:9" x14ac:dyDescent="0.25">
      <c r="A127" s="4"/>
      <c r="B127" s="4"/>
      <c r="C127" s="4"/>
      <c r="D127" s="4"/>
      <c r="E127" s="4"/>
      <c r="F127" s="4"/>
      <c r="G127" s="4"/>
      <c r="H127" s="4"/>
      <c r="I127" s="4"/>
    </row>
    <row r="128" spans="1:9" x14ac:dyDescent="0.25">
      <c r="A128" s="4"/>
      <c r="B128" s="4"/>
      <c r="C128" s="4"/>
      <c r="D128" s="4"/>
      <c r="E128" s="4"/>
      <c r="F128" s="4"/>
      <c r="G128" s="4"/>
      <c r="H128" s="4"/>
      <c r="I128" s="4"/>
    </row>
    <row r="129" spans="1:9" x14ac:dyDescent="0.25">
      <c r="A129" s="4"/>
      <c r="B129" s="4"/>
      <c r="C129" s="4"/>
      <c r="D129" s="4"/>
      <c r="E129" s="4"/>
      <c r="F129" s="4"/>
      <c r="G129" s="4"/>
      <c r="H129" s="4"/>
      <c r="I129" s="4"/>
    </row>
    <row r="130" spans="1:9" x14ac:dyDescent="0.25">
      <c r="A130" s="4"/>
      <c r="B130" s="4"/>
      <c r="C130" s="4"/>
      <c r="D130" s="4"/>
      <c r="E130" s="4"/>
      <c r="F130" s="4"/>
      <c r="G130" s="4"/>
      <c r="H130" s="4"/>
      <c r="I130" s="4"/>
    </row>
    <row r="131" spans="1:9" x14ac:dyDescent="0.25">
      <c r="A131" s="4"/>
      <c r="B131" s="4"/>
      <c r="C131" s="4"/>
      <c r="D131" s="4"/>
      <c r="E131" s="4"/>
      <c r="F131" s="4"/>
      <c r="G131" s="4"/>
      <c r="H131" s="4"/>
      <c r="I131" s="4"/>
    </row>
    <row r="132" spans="1:9" x14ac:dyDescent="0.25">
      <c r="A132" s="4"/>
      <c r="B132" s="4"/>
      <c r="C132" s="4"/>
      <c r="D132" s="4"/>
      <c r="E132" s="4"/>
      <c r="F132" s="4"/>
      <c r="G132" s="4"/>
      <c r="H132" s="4"/>
      <c r="I132" s="4"/>
    </row>
    <row r="133" spans="1:9" x14ac:dyDescent="0.25">
      <c r="A133" s="4"/>
      <c r="B133" s="4"/>
      <c r="C133" s="4"/>
      <c r="D133" s="4"/>
      <c r="E133" s="4"/>
      <c r="F133" s="4"/>
      <c r="G133" s="4"/>
      <c r="H133" s="4"/>
      <c r="I133" s="4"/>
    </row>
    <row r="134" spans="1:9" x14ac:dyDescent="0.25">
      <c r="A134" s="4"/>
      <c r="B134" s="4"/>
      <c r="C134" s="4"/>
      <c r="D134" s="4"/>
      <c r="E134" s="4"/>
      <c r="F134" s="4"/>
      <c r="G134" s="4"/>
      <c r="H134" s="4"/>
      <c r="I134" s="4"/>
    </row>
    <row r="135" spans="1:9" x14ac:dyDescent="0.25">
      <c r="A135" s="4"/>
      <c r="B135" s="4"/>
      <c r="C135" s="4"/>
      <c r="D135" s="4"/>
      <c r="E135" s="4"/>
      <c r="F135" s="4"/>
      <c r="G135" s="4"/>
      <c r="H135" s="4"/>
      <c r="I135" s="4"/>
    </row>
    <row r="136" spans="1:9" x14ac:dyDescent="0.25">
      <c r="A136" s="4"/>
      <c r="B136" s="4"/>
      <c r="C136" s="4"/>
      <c r="D136" s="4"/>
      <c r="E136" s="4"/>
      <c r="F136" s="4"/>
      <c r="G136" s="4"/>
      <c r="H136" s="4"/>
      <c r="I136" s="4"/>
    </row>
    <row r="137" spans="1:9" x14ac:dyDescent="0.25">
      <c r="A137" s="4"/>
      <c r="B137" s="4"/>
      <c r="C137" s="4"/>
      <c r="D137" s="4"/>
      <c r="E137" s="4"/>
      <c r="F137" s="4"/>
      <c r="G137" s="4"/>
      <c r="H137" s="4"/>
      <c r="I137" s="4"/>
    </row>
    <row r="138" spans="1:9" x14ac:dyDescent="0.25">
      <c r="A138" s="4"/>
      <c r="B138" s="4"/>
      <c r="C138" s="4"/>
      <c r="D138" s="4"/>
      <c r="E138" s="4"/>
      <c r="F138" s="4"/>
      <c r="G138" s="4"/>
      <c r="H138" s="4"/>
      <c r="I138" s="4"/>
    </row>
    <row r="139" spans="1:9" x14ac:dyDescent="0.25">
      <c r="A139" s="4"/>
      <c r="B139" s="4"/>
      <c r="C139" s="4"/>
      <c r="D139" s="4"/>
      <c r="E139" s="4"/>
      <c r="F139" s="4"/>
      <c r="G139" s="4"/>
      <c r="H139" s="4"/>
      <c r="I139" s="4"/>
    </row>
    <row r="140" spans="1:9" x14ac:dyDescent="0.25">
      <c r="A140" s="4"/>
      <c r="B140" s="4"/>
      <c r="C140" s="4"/>
      <c r="D140" s="4"/>
      <c r="E140" s="4"/>
      <c r="F140" s="4"/>
      <c r="G140" s="4"/>
      <c r="H140" s="4"/>
      <c r="I140" s="4"/>
    </row>
    <row r="141" spans="1:9" x14ac:dyDescent="0.25">
      <c r="A141" s="4"/>
      <c r="B141" s="4"/>
      <c r="C141" s="4"/>
      <c r="D141" s="4"/>
      <c r="E141" s="4"/>
      <c r="F141" s="4"/>
      <c r="G141" s="4"/>
      <c r="H141" s="4"/>
      <c r="I141" s="4"/>
    </row>
    <row r="142" spans="1:9" x14ac:dyDescent="0.25">
      <c r="A142" s="4"/>
      <c r="B142" s="4"/>
      <c r="C142" s="4"/>
      <c r="D142" s="4"/>
      <c r="E142" s="4"/>
      <c r="F142" s="4"/>
      <c r="G142" s="4"/>
      <c r="H142" s="4"/>
      <c r="I142" s="4"/>
    </row>
    <row r="143" spans="1:9" x14ac:dyDescent="0.25">
      <c r="A143" s="4"/>
      <c r="B143" s="4"/>
      <c r="C143" s="4"/>
      <c r="D143" s="4"/>
      <c r="E143" s="4"/>
      <c r="F143" s="4"/>
      <c r="G143" s="4"/>
      <c r="H143" s="4"/>
      <c r="I143" s="4"/>
    </row>
    <row r="144" spans="1:9" x14ac:dyDescent="0.25">
      <c r="A144" s="4"/>
      <c r="B144" s="4"/>
      <c r="C144" s="4"/>
      <c r="D144" s="4"/>
      <c r="E144" s="4"/>
      <c r="F144" s="4"/>
      <c r="G144" s="4"/>
      <c r="H144" s="4"/>
      <c r="I144" s="4"/>
    </row>
    <row r="145" spans="1:9" x14ac:dyDescent="0.25">
      <c r="A145" s="4"/>
      <c r="B145" s="4"/>
      <c r="C145" s="4"/>
      <c r="D145" s="4"/>
      <c r="E145" s="4"/>
      <c r="F145" s="4"/>
      <c r="G145" s="4"/>
      <c r="H145" s="4"/>
      <c r="I145" s="4"/>
    </row>
    <row r="146" spans="1:9" x14ac:dyDescent="0.25">
      <c r="A146" s="4"/>
      <c r="B146" s="4"/>
      <c r="C146" s="4"/>
      <c r="D146" s="4"/>
      <c r="E146" s="4"/>
      <c r="F146" s="4"/>
      <c r="G146" s="4"/>
      <c r="H146" s="4"/>
      <c r="I146" s="4"/>
    </row>
    <row r="147" spans="1:9" x14ac:dyDescent="0.25">
      <c r="A147" s="4"/>
      <c r="B147" s="4"/>
      <c r="C147" s="4"/>
      <c r="D147" s="4"/>
      <c r="E147" s="4"/>
      <c r="F147" s="4"/>
      <c r="G147" s="4"/>
      <c r="H147" s="4"/>
      <c r="I147" s="4"/>
    </row>
    <row r="148" spans="1:9" x14ac:dyDescent="0.25">
      <c r="A148" s="4"/>
      <c r="B148" s="4"/>
      <c r="C148" s="4"/>
      <c r="D148" s="4"/>
      <c r="E148" s="4"/>
      <c r="F148" s="4"/>
      <c r="G148" s="4"/>
      <c r="H148" s="4"/>
      <c r="I148" s="4"/>
    </row>
    <row r="149" spans="1:9" x14ac:dyDescent="0.25">
      <c r="A149" s="4"/>
      <c r="B149" s="4"/>
      <c r="C149" s="4"/>
      <c r="D149" s="4"/>
      <c r="E149" s="4"/>
      <c r="F149" s="4"/>
      <c r="G149" s="4"/>
      <c r="H149" s="4"/>
      <c r="I149" s="4"/>
    </row>
    <row r="150" spans="1:9" x14ac:dyDescent="0.25">
      <c r="A150" s="4"/>
      <c r="B150" s="4"/>
      <c r="C150" s="4"/>
      <c r="D150" s="4"/>
      <c r="E150" s="4"/>
      <c r="F150" s="4"/>
      <c r="G150" s="4"/>
      <c r="H150" s="4"/>
      <c r="I150" s="4"/>
    </row>
    <row r="151" spans="1:9" x14ac:dyDescent="0.25">
      <c r="A151" s="4"/>
      <c r="B151" s="4"/>
      <c r="C151" s="4"/>
      <c r="D151" s="4"/>
      <c r="E151" s="4"/>
      <c r="F151" s="4"/>
      <c r="G151" s="4"/>
      <c r="H151" s="4"/>
      <c r="I151" s="4"/>
    </row>
    <row r="152" spans="1:9" x14ac:dyDescent="0.25">
      <c r="A152" s="4"/>
      <c r="B152" s="4"/>
      <c r="C152" s="4"/>
      <c r="D152" s="4"/>
      <c r="E152" s="4"/>
      <c r="F152" s="4"/>
      <c r="G152" s="4"/>
      <c r="H152" s="4"/>
      <c r="I152" s="4"/>
    </row>
    <row r="153" spans="1:9" x14ac:dyDescent="0.25">
      <c r="A153" s="4"/>
      <c r="B153" s="4"/>
      <c r="C153" s="4"/>
      <c r="D153" s="4"/>
      <c r="E153" s="4"/>
      <c r="F153" s="4"/>
      <c r="G153" s="4"/>
      <c r="H153" s="4"/>
      <c r="I153" s="4"/>
    </row>
    <row r="154" spans="1:9" x14ac:dyDescent="0.25">
      <c r="A154" s="4"/>
      <c r="B154" s="4"/>
      <c r="C154" s="4"/>
      <c r="D154" s="4"/>
      <c r="E154" s="4"/>
      <c r="F154" s="4"/>
      <c r="G154" s="4"/>
      <c r="H154" s="4"/>
      <c r="I154" s="4"/>
    </row>
    <row r="155" spans="1:9" x14ac:dyDescent="0.25">
      <c r="A155" s="4"/>
      <c r="B155" s="4"/>
      <c r="C155" s="4"/>
      <c r="D155" s="4"/>
      <c r="E155" s="4"/>
      <c r="F155" s="4"/>
      <c r="G155" s="4"/>
      <c r="H155" s="4"/>
      <c r="I155" s="4"/>
    </row>
    <row r="156" spans="1:9" x14ac:dyDescent="0.25">
      <c r="A156" s="4"/>
      <c r="B156" s="4"/>
      <c r="C156" s="4"/>
      <c r="D156" s="4"/>
      <c r="E156" s="4"/>
      <c r="F156" s="4"/>
      <c r="G156" s="4"/>
      <c r="H156" s="4"/>
      <c r="I156" s="4"/>
    </row>
    <row r="157" spans="1:9" x14ac:dyDescent="0.25">
      <c r="A157" s="4"/>
      <c r="B157" s="4"/>
      <c r="C157" s="4"/>
      <c r="D157" s="4"/>
      <c r="E157" s="4"/>
      <c r="F157" s="4"/>
      <c r="G157" s="4"/>
      <c r="H157" s="4"/>
      <c r="I157" s="4"/>
    </row>
    <row r="158" spans="1:9" x14ac:dyDescent="0.25">
      <c r="A158" s="4"/>
      <c r="B158" s="4"/>
      <c r="C158" s="4"/>
      <c r="D158" s="4"/>
      <c r="E158" s="4"/>
      <c r="F158" s="4"/>
      <c r="G158" s="4"/>
      <c r="H158" s="4"/>
      <c r="I158" s="4"/>
    </row>
    <row r="159" spans="1:9" x14ac:dyDescent="0.25">
      <c r="A159" s="4"/>
      <c r="B159" s="4"/>
      <c r="C159" s="4"/>
      <c r="D159" s="4"/>
      <c r="E159" s="4"/>
      <c r="F159" s="4"/>
      <c r="G159" s="4"/>
      <c r="H159" s="4"/>
      <c r="I159" s="4"/>
    </row>
    <row r="160" spans="1:9" x14ac:dyDescent="0.25">
      <c r="A160" s="4"/>
      <c r="B160" s="4"/>
      <c r="C160" s="4"/>
      <c r="D160" s="4"/>
      <c r="E160" s="4"/>
      <c r="F160" s="4"/>
      <c r="G160" s="4"/>
      <c r="H160" s="4"/>
      <c r="I160" s="4"/>
    </row>
    <row r="161" spans="1:9" x14ac:dyDescent="0.25">
      <c r="A161" s="4"/>
      <c r="B161" s="4"/>
      <c r="C161" s="4"/>
      <c r="D161" s="4"/>
      <c r="E161" s="4"/>
      <c r="F161" s="4"/>
      <c r="G161" s="4"/>
      <c r="H161" s="4"/>
      <c r="I161" s="4"/>
    </row>
    <row r="162" spans="1:9" x14ac:dyDescent="0.25">
      <c r="A162" s="4"/>
      <c r="B162" s="4"/>
      <c r="C162" s="4"/>
      <c r="D162" s="4"/>
      <c r="E162" s="4"/>
      <c r="F162" s="4"/>
      <c r="G162" s="4"/>
      <c r="H162" s="4"/>
      <c r="I162" s="4"/>
    </row>
    <row r="163" spans="1:9" x14ac:dyDescent="0.25">
      <c r="A163" s="4"/>
      <c r="B163" s="4"/>
      <c r="C163" s="4"/>
      <c r="D163" s="4"/>
      <c r="E163" s="4"/>
      <c r="F163" s="4"/>
      <c r="G163" s="4"/>
      <c r="H163" s="4"/>
      <c r="I163" s="4"/>
    </row>
    <row r="164" spans="1:9" x14ac:dyDescent="0.25">
      <c r="A164" s="4"/>
      <c r="B164" s="4"/>
      <c r="C164" s="4"/>
      <c r="D164" s="4"/>
      <c r="E164" s="4"/>
      <c r="F164" s="4"/>
      <c r="G164" s="4"/>
      <c r="H164" s="4"/>
      <c r="I164" s="4"/>
    </row>
    <row r="165" spans="1:9" x14ac:dyDescent="0.25">
      <c r="A165" s="4"/>
      <c r="B165" s="4"/>
      <c r="C165" s="4"/>
      <c r="D165" s="4"/>
      <c r="E165" s="4"/>
      <c r="F165" s="4"/>
      <c r="G165" s="4"/>
      <c r="H165" s="4"/>
      <c r="I165" s="4"/>
    </row>
    <row r="166" spans="1:9" x14ac:dyDescent="0.25">
      <c r="A166" s="4"/>
      <c r="B166" s="4"/>
      <c r="C166" s="4"/>
      <c r="D166" s="4"/>
      <c r="E166" s="4"/>
      <c r="F166" s="4"/>
      <c r="G166" s="4"/>
      <c r="H166" s="4"/>
      <c r="I166" s="4"/>
    </row>
    <row r="167" spans="1:9" x14ac:dyDescent="0.25">
      <c r="A167" s="4"/>
      <c r="B167" s="4"/>
      <c r="C167" s="4"/>
      <c r="D167" s="4"/>
      <c r="E167" s="4"/>
      <c r="F167" s="4"/>
      <c r="G167" s="4"/>
      <c r="H167" s="4"/>
      <c r="I167" s="4"/>
    </row>
    <row r="168" spans="1:9" x14ac:dyDescent="0.25">
      <c r="A168" s="4"/>
      <c r="B168" s="4"/>
      <c r="C168" s="4"/>
      <c r="D168" s="4"/>
      <c r="E168" s="4"/>
      <c r="F168" s="4"/>
      <c r="G168" s="4"/>
      <c r="H168" s="4"/>
      <c r="I168" s="4"/>
    </row>
    <row r="169" spans="1:9" x14ac:dyDescent="0.25">
      <c r="A169" s="4"/>
      <c r="B169" s="4"/>
      <c r="C169" s="4"/>
      <c r="D169" s="4"/>
      <c r="E169" s="4"/>
      <c r="F169" s="4"/>
      <c r="G169" s="4"/>
      <c r="H169" s="4"/>
      <c r="I169" s="4"/>
    </row>
    <row r="170" spans="1:9" x14ac:dyDescent="0.25">
      <c r="A170" s="4"/>
      <c r="B170" s="4"/>
      <c r="C170" s="4"/>
      <c r="D170" s="4"/>
      <c r="E170" s="4"/>
      <c r="F170" s="4"/>
      <c r="G170" s="4"/>
      <c r="H170" s="4"/>
      <c r="I170" s="4"/>
    </row>
    <row r="171" spans="1:9" x14ac:dyDescent="0.25">
      <c r="A171" s="4"/>
      <c r="B171" s="4"/>
      <c r="C171" s="4"/>
      <c r="D171" s="4"/>
      <c r="E171" s="4"/>
      <c r="F171" s="4"/>
      <c r="G171" s="4"/>
      <c r="H171" s="4"/>
      <c r="I171" s="4"/>
    </row>
    <row r="172" spans="1:9" x14ac:dyDescent="0.25">
      <c r="A172" s="4"/>
      <c r="B172" s="4"/>
      <c r="C172" s="4"/>
      <c r="D172" s="4"/>
      <c r="E172" s="4"/>
      <c r="F172" s="4"/>
      <c r="G172" s="4"/>
      <c r="H172" s="4"/>
      <c r="I172" s="4"/>
    </row>
    <row r="173" spans="1:9" x14ac:dyDescent="0.25">
      <c r="A173" s="4"/>
      <c r="B173" s="4"/>
      <c r="C173" s="4"/>
      <c r="D173" s="4"/>
      <c r="E173" s="4"/>
      <c r="F173" s="4"/>
      <c r="G173" s="4"/>
      <c r="H173" s="4"/>
      <c r="I173" s="4"/>
    </row>
    <row r="174" spans="1:9" x14ac:dyDescent="0.25">
      <c r="A174" s="4"/>
      <c r="B174" s="4"/>
      <c r="C174" s="4"/>
      <c r="D174" s="4"/>
      <c r="E174" s="4"/>
      <c r="F174" s="4"/>
      <c r="G174" s="4"/>
      <c r="H174" s="4"/>
      <c r="I174" s="4"/>
    </row>
    <row r="175" spans="1:9" x14ac:dyDescent="0.25">
      <c r="A175" s="4"/>
      <c r="B175" s="4"/>
      <c r="C175" s="4"/>
      <c r="D175" s="4"/>
      <c r="E175" s="4"/>
      <c r="F175" s="4"/>
      <c r="G175" s="4"/>
      <c r="H175" s="4"/>
      <c r="I175" s="4"/>
    </row>
    <row r="176" spans="1:9" x14ac:dyDescent="0.25">
      <c r="A176" s="4"/>
      <c r="B176" s="4"/>
      <c r="C176" s="4"/>
      <c r="D176" s="4"/>
      <c r="E176" s="4"/>
      <c r="F176" s="4"/>
      <c r="G176" s="4"/>
      <c r="H176" s="4"/>
      <c r="I176" s="4"/>
    </row>
    <row r="177" spans="1:9" x14ac:dyDescent="0.25">
      <c r="A177" s="4"/>
      <c r="B177" s="4"/>
      <c r="C177" s="4"/>
      <c r="D177" s="4"/>
      <c r="E177" s="4"/>
      <c r="F177" s="4"/>
      <c r="G177" s="4"/>
      <c r="H177" s="4"/>
      <c r="I177" s="4"/>
    </row>
    <row r="178" spans="1:9" x14ac:dyDescent="0.25">
      <c r="A178" s="4"/>
      <c r="B178" s="4"/>
      <c r="C178" s="4"/>
      <c r="D178" s="4"/>
      <c r="E178" s="4"/>
      <c r="F178" s="4"/>
      <c r="G178" s="4"/>
      <c r="H178" s="4"/>
      <c r="I178" s="4"/>
    </row>
    <row r="179" spans="1:9" x14ac:dyDescent="0.25">
      <c r="A179" s="4"/>
      <c r="B179" s="4"/>
      <c r="C179" s="4"/>
      <c r="D179" s="4"/>
      <c r="E179" s="4"/>
      <c r="F179" s="4"/>
      <c r="G179" s="4"/>
      <c r="H179" s="4"/>
      <c r="I179" s="4"/>
    </row>
    <row r="180" spans="1:9" x14ac:dyDescent="0.25">
      <c r="A180" s="4"/>
      <c r="B180" s="4"/>
      <c r="C180" s="4"/>
      <c r="D180" s="4"/>
      <c r="E180" s="4"/>
      <c r="F180" s="4"/>
      <c r="G180" s="4"/>
      <c r="H180" s="4"/>
      <c r="I180" s="4"/>
    </row>
    <row r="181" spans="1:9" x14ac:dyDescent="0.25">
      <c r="A181" s="4"/>
      <c r="B181" s="4"/>
      <c r="C181" s="4"/>
      <c r="D181" s="4"/>
      <c r="E181" s="4"/>
      <c r="F181" s="4"/>
      <c r="G181" s="4"/>
      <c r="H181" s="4"/>
      <c r="I181" s="4"/>
    </row>
    <row r="182" spans="1:9" x14ac:dyDescent="0.25">
      <c r="A182" s="4"/>
      <c r="B182" s="4"/>
      <c r="C182" s="4"/>
      <c r="D182" s="4"/>
      <c r="E182" s="4"/>
      <c r="F182" s="4"/>
      <c r="G182" s="4"/>
      <c r="H182" s="4"/>
      <c r="I182" s="4"/>
    </row>
    <row r="183" spans="1:9" x14ac:dyDescent="0.25">
      <c r="A183" s="4"/>
      <c r="B183" s="4"/>
      <c r="C183" s="4"/>
      <c r="D183" s="4"/>
      <c r="E183" s="4"/>
      <c r="F183" s="4"/>
      <c r="G183" s="4"/>
      <c r="H183" s="4"/>
      <c r="I183" s="4"/>
    </row>
    <row r="184" spans="1:9" x14ac:dyDescent="0.25">
      <c r="A184" s="4"/>
      <c r="B184" s="4"/>
      <c r="C184" s="4"/>
      <c r="D184" s="4"/>
      <c r="E184" s="4"/>
      <c r="F184" s="4"/>
      <c r="G184" s="4"/>
      <c r="H184" s="4"/>
      <c r="I184" s="4"/>
    </row>
    <row r="185" spans="1:9" x14ac:dyDescent="0.25">
      <c r="A185" s="4"/>
      <c r="B185" s="4"/>
      <c r="C185" s="4"/>
      <c r="D185" s="4"/>
      <c r="E185" s="4"/>
      <c r="F185" s="4"/>
      <c r="G185" s="4"/>
      <c r="H185" s="4"/>
      <c r="I185" s="4"/>
    </row>
    <row r="186" spans="1:9" x14ac:dyDescent="0.25">
      <c r="A186" s="4"/>
      <c r="B186" s="4"/>
      <c r="C186" s="4"/>
      <c r="D186" s="4"/>
      <c r="E186" s="4"/>
      <c r="F186" s="4"/>
      <c r="G186" s="4"/>
      <c r="H186" s="4"/>
      <c r="I186" s="4"/>
    </row>
    <row r="187" spans="1:9" x14ac:dyDescent="0.25">
      <c r="A187" s="4"/>
      <c r="B187" s="4"/>
      <c r="C187" s="4"/>
      <c r="D187" s="4"/>
      <c r="E187" s="4"/>
      <c r="F187" s="4"/>
      <c r="G187" s="4"/>
      <c r="H187" s="4"/>
      <c r="I187" s="4"/>
    </row>
    <row r="188" spans="1:9" x14ac:dyDescent="0.25">
      <c r="A188" s="4"/>
      <c r="B188" s="4"/>
      <c r="C188" s="4"/>
      <c r="D188" s="4"/>
      <c r="E188" s="4"/>
      <c r="F188" s="4"/>
      <c r="G188" s="4"/>
      <c r="H188" s="4"/>
      <c r="I188" s="4"/>
    </row>
    <row r="189" spans="1:9" x14ac:dyDescent="0.25">
      <c r="A189" s="4"/>
      <c r="B189" s="4"/>
      <c r="C189" s="4"/>
      <c r="D189" s="4"/>
      <c r="E189" s="4"/>
      <c r="F189" s="4"/>
      <c r="G189" s="4"/>
      <c r="H189" s="4"/>
      <c r="I189" s="4"/>
    </row>
    <row r="190" spans="1:9" x14ac:dyDescent="0.25">
      <c r="A190" s="4"/>
      <c r="B190" s="4"/>
      <c r="C190" s="4"/>
      <c r="D190" s="4"/>
      <c r="E190" s="4"/>
      <c r="F190" s="4"/>
      <c r="G190" s="4"/>
      <c r="H190" s="4"/>
      <c r="I190" s="4"/>
    </row>
    <row r="191" spans="1:9" x14ac:dyDescent="0.25">
      <c r="A191" s="4"/>
      <c r="B191" s="4"/>
      <c r="C191" s="4"/>
      <c r="D191" s="4"/>
      <c r="E191" s="4"/>
      <c r="F191" s="4"/>
      <c r="G191" s="4"/>
      <c r="H191" s="4"/>
      <c r="I191" s="4"/>
    </row>
    <row r="192" spans="1:9" x14ac:dyDescent="0.25">
      <c r="A192" s="4"/>
      <c r="B192" s="4"/>
      <c r="C192" s="4"/>
      <c r="D192" s="4"/>
      <c r="E192" s="4"/>
      <c r="F192" s="4"/>
      <c r="G192" s="4"/>
      <c r="H192" s="4"/>
      <c r="I192" s="4"/>
    </row>
    <row r="193" spans="1:9" x14ac:dyDescent="0.25">
      <c r="A193" s="4"/>
      <c r="B193" s="4"/>
      <c r="C193" s="4"/>
      <c r="D193" s="4"/>
      <c r="E193" s="4"/>
      <c r="F193" s="4"/>
      <c r="G193" s="4"/>
      <c r="H193" s="4"/>
      <c r="I193" s="4"/>
    </row>
    <row r="194" spans="1:9" x14ac:dyDescent="0.25">
      <c r="A194" s="4"/>
      <c r="B194" s="4"/>
      <c r="C194" s="4"/>
      <c r="D194" s="4"/>
      <c r="E194" s="4"/>
      <c r="F194" s="4"/>
      <c r="G194" s="4"/>
      <c r="H194" s="4"/>
      <c r="I194" s="4"/>
    </row>
    <row r="195" spans="1:9" x14ac:dyDescent="0.25">
      <c r="A195" s="4"/>
      <c r="B195" s="4"/>
      <c r="C195" s="4"/>
      <c r="D195" s="4"/>
      <c r="E195" s="4"/>
      <c r="F195" s="4"/>
      <c r="G195" s="4"/>
      <c r="H195" s="4"/>
      <c r="I195" s="4"/>
    </row>
    <row r="196" spans="1:9" x14ac:dyDescent="0.25">
      <c r="A196" s="4"/>
      <c r="B196" s="4"/>
      <c r="C196" s="4"/>
      <c r="D196" s="4"/>
      <c r="E196" s="4"/>
      <c r="F196" s="4"/>
      <c r="G196" s="4"/>
      <c r="H196" s="4"/>
      <c r="I196" s="4"/>
    </row>
    <row r="197" spans="1:9" x14ac:dyDescent="0.25">
      <c r="A197" s="4"/>
      <c r="B197" s="4"/>
      <c r="C197" s="4"/>
      <c r="D197" s="4"/>
      <c r="E197" s="4"/>
      <c r="F197" s="4"/>
      <c r="G197" s="4"/>
      <c r="H197" s="4"/>
      <c r="I197" s="4"/>
    </row>
    <row r="198" spans="1:9" x14ac:dyDescent="0.25">
      <c r="A198" s="4"/>
      <c r="B198" s="4"/>
      <c r="C198" s="4"/>
      <c r="D198" s="4"/>
      <c r="E198" s="4"/>
      <c r="F198" s="4"/>
      <c r="G198" s="4"/>
      <c r="H198" s="4"/>
      <c r="I198" s="4"/>
    </row>
    <row r="199" spans="1:9" x14ac:dyDescent="0.25">
      <c r="A199" s="4"/>
      <c r="B199" s="4"/>
      <c r="C199" s="4"/>
      <c r="D199" s="4"/>
      <c r="E199" s="4"/>
      <c r="F199" s="4"/>
      <c r="G199" s="4"/>
      <c r="H199" s="4"/>
      <c r="I199" s="4"/>
    </row>
    <row r="200" spans="1:9" x14ac:dyDescent="0.25">
      <c r="A200" s="4"/>
      <c r="B200" s="4"/>
      <c r="C200" s="4"/>
      <c r="D200" s="4"/>
      <c r="E200" s="4"/>
      <c r="F200" s="4"/>
      <c r="G200" s="4"/>
      <c r="H200" s="4"/>
      <c r="I200" s="4"/>
    </row>
    <row r="201" spans="1:9" x14ac:dyDescent="0.25">
      <c r="A201" s="4"/>
      <c r="B201" s="4"/>
      <c r="C201" s="4"/>
      <c r="D201" s="4"/>
      <c r="E201" s="4"/>
      <c r="F201" s="4"/>
      <c r="G201" s="4"/>
      <c r="H201" s="4"/>
      <c r="I201" s="4"/>
    </row>
    <row r="202" spans="1:9" x14ac:dyDescent="0.25">
      <c r="A202" s="4"/>
      <c r="B202" s="4"/>
      <c r="C202" s="4"/>
      <c r="D202" s="4"/>
      <c r="E202" s="4"/>
      <c r="F202" s="4"/>
      <c r="G202" s="4"/>
      <c r="H202" s="4"/>
      <c r="I202" s="4"/>
    </row>
    <row r="203" spans="1:9" x14ac:dyDescent="0.25">
      <c r="A203" s="4"/>
      <c r="B203" s="4"/>
      <c r="C203" s="4"/>
      <c r="D203" s="4"/>
      <c r="E203" s="4"/>
      <c r="F203" s="4"/>
      <c r="G203" s="4"/>
      <c r="H203" s="4"/>
      <c r="I203" s="4"/>
    </row>
    <row r="204" spans="1:9" x14ac:dyDescent="0.25">
      <c r="A204" s="4"/>
      <c r="B204" s="4"/>
      <c r="C204" s="4"/>
      <c r="D204" s="4"/>
      <c r="E204" s="4"/>
      <c r="F204" s="4"/>
      <c r="G204" s="4"/>
      <c r="H204" s="4"/>
      <c r="I204" s="4"/>
    </row>
    <row r="205" spans="1:9" x14ac:dyDescent="0.25">
      <c r="A205" s="4"/>
      <c r="B205" s="4"/>
      <c r="C205" s="4"/>
      <c r="D205" s="4"/>
      <c r="E205" s="4"/>
      <c r="F205" s="4"/>
      <c r="G205" s="4"/>
      <c r="H205" s="4"/>
      <c r="I205" s="4"/>
    </row>
    <row r="206" spans="1:9" x14ac:dyDescent="0.25">
      <c r="A206" s="4"/>
      <c r="B206" s="4"/>
      <c r="C206" s="4"/>
      <c r="D206" s="4"/>
      <c r="E206" s="4"/>
      <c r="F206" s="4"/>
      <c r="G206" s="4"/>
      <c r="H206" s="4"/>
      <c r="I206" s="4"/>
    </row>
    <row r="207" spans="1:9" x14ac:dyDescent="0.25">
      <c r="A207" s="4"/>
      <c r="B207" s="4"/>
      <c r="C207" s="4"/>
      <c r="D207" s="4"/>
      <c r="E207" s="4"/>
      <c r="F207" s="4"/>
      <c r="G207" s="4"/>
      <c r="H207" s="4"/>
      <c r="I207" s="4"/>
    </row>
    <row r="208" spans="1:9" x14ac:dyDescent="0.25">
      <c r="A208" s="4"/>
      <c r="B208" s="4"/>
      <c r="C208" s="4"/>
      <c r="D208" s="4"/>
      <c r="E208" s="4"/>
      <c r="F208" s="4"/>
      <c r="G208" s="4"/>
      <c r="H208" s="4"/>
      <c r="I208" s="4"/>
    </row>
    <row r="209" spans="1:9" x14ac:dyDescent="0.25">
      <c r="A209" s="4"/>
      <c r="B209" s="4"/>
      <c r="C209" s="4"/>
      <c r="D209" s="4"/>
      <c r="E209" s="4"/>
      <c r="F209" s="4"/>
      <c r="G209" s="4"/>
      <c r="H209" s="4"/>
      <c r="I209" s="4"/>
    </row>
    <row r="210" spans="1:9" x14ac:dyDescent="0.25">
      <c r="A210" s="4"/>
      <c r="B210" s="4"/>
      <c r="C210" s="4"/>
      <c r="D210" s="4"/>
      <c r="E210" s="4"/>
      <c r="F210" s="4"/>
      <c r="G210" s="4"/>
      <c r="H210" s="4"/>
      <c r="I210" s="4"/>
    </row>
    <row r="211" spans="1:9" x14ac:dyDescent="0.25">
      <c r="A211" s="4"/>
      <c r="B211" s="4"/>
      <c r="C211" s="4"/>
      <c r="D211" s="4"/>
      <c r="E211" s="4"/>
      <c r="F211" s="4"/>
      <c r="G211" s="4"/>
      <c r="H211" s="4"/>
      <c r="I211" s="4"/>
    </row>
    <row r="212" spans="1:9" x14ac:dyDescent="0.25">
      <c r="A212" s="4"/>
      <c r="B212" s="4"/>
      <c r="C212" s="4"/>
      <c r="D212" s="4"/>
      <c r="E212" s="4"/>
      <c r="F212" s="4"/>
      <c r="G212" s="4"/>
      <c r="H212" s="4"/>
      <c r="I212" s="4"/>
    </row>
    <row r="213" spans="1:9" x14ac:dyDescent="0.25">
      <c r="A213" s="4"/>
      <c r="B213" s="4"/>
      <c r="C213" s="4"/>
      <c r="D213" s="4"/>
      <c r="E213" s="4"/>
      <c r="F213" s="4"/>
      <c r="G213" s="4"/>
      <c r="H213" s="4"/>
      <c r="I213" s="4"/>
    </row>
    <row r="214" spans="1:9" x14ac:dyDescent="0.25">
      <c r="A214" s="4"/>
      <c r="B214" s="4"/>
      <c r="C214" s="4"/>
      <c r="D214" s="4"/>
      <c r="E214" s="4"/>
      <c r="F214" s="4"/>
      <c r="G214" s="4"/>
      <c r="H214" s="4"/>
      <c r="I214" s="4"/>
    </row>
    <row r="215" spans="1:9" x14ac:dyDescent="0.25">
      <c r="A215" s="4"/>
      <c r="B215" s="4"/>
      <c r="C215" s="4"/>
      <c r="D215" s="4"/>
      <c r="E215" s="4"/>
      <c r="F215" s="4"/>
      <c r="G215" s="4"/>
      <c r="H215" s="4"/>
      <c r="I215" s="4"/>
    </row>
    <row r="216" spans="1:9" x14ac:dyDescent="0.25">
      <c r="A216" s="4"/>
      <c r="B216" s="4"/>
      <c r="C216" s="4"/>
      <c r="D216" s="4"/>
      <c r="E216" s="4"/>
      <c r="F216" s="4"/>
      <c r="G216" s="4"/>
      <c r="H216" s="4"/>
      <c r="I216" s="4"/>
    </row>
    <row r="217" spans="1:9" x14ac:dyDescent="0.25">
      <c r="A217" s="4"/>
      <c r="B217" s="4"/>
      <c r="C217" s="4"/>
      <c r="D217" s="4"/>
      <c r="E217" s="4"/>
      <c r="F217" s="4"/>
      <c r="G217" s="4"/>
      <c r="H217" s="4"/>
      <c r="I217" s="4"/>
    </row>
    <row r="218" spans="1:9" x14ac:dyDescent="0.25">
      <c r="A218" s="4"/>
      <c r="B218" s="4"/>
      <c r="C218" s="4"/>
      <c r="D218" s="4"/>
      <c r="E218" s="4"/>
      <c r="F218" s="4"/>
      <c r="G218" s="4"/>
      <c r="H218" s="4"/>
      <c r="I218" s="4"/>
    </row>
    <row r="219" spans="1:9" x14ac:dyDescent="0.25">
      <c r="A219" s="4"/>
      <c r="B219" s="4"/>
      <c r="C219" s="4"/>
      <c r="D219" s="4"/>
      <c r="E219" s="4"/>
      <c r="F219" s="4"/>
      <c r="G219" s="4"/>
      <c r="H219" s="4"/>
      <c r="I219" s="4"/>
    </row>
    <row r="220" spans="1:9" x14ac:dyDescent="0.25">
      <c r="A220" s="4"/>
      <c r="B220" s="4"/>
      <c r="C220" s="4"/>
      <c r="D220" s="4"/>
      <c r="E220" s="4"/>
      <c r="F220" s="4"/>
      <c r="G220" s="4"/>
      <c r="H220" s="4"/>
      <c r="I220" s="4"/>
    </row>
    <row r="221" spans="1:9" x14ac:dyDescent="0.25">
      <c r="A221" s="4"/>
      <c r="B221" s="4"/>
      <c r="C221" s="4"/>
      <c r="D221" s="4"/>
      <c r="E221" s="4"/>
      <c r="F221" s="4"/>
      <c r="G221" s="4"/>
      <c r="H221" s="4"/>
      <c r="I221" s="4"/>
    </row>
    <row r="222" spans="1:9" x14ac:dyDescent="0.25">
      <c r="A222" s="4"/>
      <c r="B222" s="4"/>
      <c r="C222" s="4"/>
      <c r="D222" s="4"/>
      <c r="E222" s="4"/>
      <c r="F222" s="4"/>
      <c r="G222" s="4"/>
      <c r="H222" s="4"/>
      <c r="I222" s="4"/>
    </row>
    <row r="223" spans="1:9" x14ac:dyDescent="0.25">
      <c r="A223" s="4"/>
      <c r="B223" s="4"/>
      <c r="C223" s="4"/>
      <c r="D223" s="4"/>
      <c r="E223" s="4"/>
      <c r="F223" s="4"/>
      <c r="G223" s="4"/>
      <c r="H223" s="4"/>
      <c r="I223" s="4"/>
    </row>
    <row r="224" spans="1:9" x14ac:dyDescent="0.25">
      <c r="A224" s="4"/>
      <c r="B224" s="4"/>
      <c r="C224" s="4"/>
      <c r="D224" s="4"/>
      <c r="E224" s="4"/>
      <c r="F224" s="4"/>
      <c r="G224" s="4"/>
      <c r="H224" s="4"/>
      <c r="I224" s="4"/>
    </row>
    <row r="225" spans="1:9" x14ac:dyDescent="0.25">
      <c r="A225" s="4"/>
      <c r="B225" s="4"/>
      <c r="C225" s="4"/>
      <c r="D225" s="4"/>
      <c r="E225" s="4"/>
      <c r="F225" s="4"/>
      <c r="G225" s="4"/>
      <c r="H225" s="4"/>
      <c r="I225" s="4"/>
    </row>
    <row r="226" spans="1:9" x14ac:dyDescent="0.25">
      <c r="A226" s="4"/>
      <c r="B226" s="4"/>
      <c r="C226" s="4"/>
      <c r="D226" s="4"/>
      <c r="E226" s="4"/>
      <c r="F226" s="4"/>
      <c r="G226" s="4"/>
      <c r="H226" s="4"/>
      <c r="I226" s="4"/>
    </row>
    <row r="227" spans="1:9" x14ac:dyDescent="0.25">
      <c r="A227" s="4"/>
      <c r="B227" s="4"/>
      <c r="C227" s="4"/>
      <c r="D227" s="4"/>
      <c r="E227" s="4"/>
      <c r="F227" s="4"/>
      <c r="G227" s="4"/>
      <c r="H227" s="4"/>
      <c r="I227" s="4"/>
    </row>
    <row r="228" spans="1:9" x14ac:dyDescent="0.25">
      <c r="A228" s="4"/>
      <c r="B228" s="4"/>
      <c r="C228" s="4"/>
      <c r="D228" s="4"/>
      <c r="E228" s="4"/>
      <c r="F228" s="4"/>
      <c r="G228" s="4"/>
      <c r="H228" s="4"/>
      <c r="I228" s="4"/>
    </row>
    <row r="229" spans="1:9" x14ac:dyDescent="0.25">
      <c r="A229" s="4"/>
      <c r="B229" s="4"/>
      <c r="C229" s="4"/>
      <c r="D229" s="4"/>
      <c r="E229" s="4"/>
      <c r="F229" s="4"/>
      <c r="G229" s="4"/>
      <c r="H229" s="4"/>
      <c r="I229" s="4"/>
    </row>
    <row r="230" spans="1:9" x14ac:dyDescent="0.25">
      <c r="A230" s="4"/>
      <c r="B230" s="4"/>
      <c r="C230" s="4"/>
      <c r="D230" s="4"/>
      <c r="E230" s="4"/>
      <c r="F230" s="4"/>
      <c r="G230" s="4"/>
      <c r="H230" s="4"/>
      <c r="I230" s="4"/>
    </row>
    <row r="231" spans="1:9" x14ac:dyDescent="0.25">
      <c r="A231" s="4"/>
      <c r="B231" s="4"/>
      <c r="C231" s="4"/>
      <c r="D231" s="4"/>
      <c r="E231" s="4"/>
      <c r="F231" s="4"/>
      <c r="G231" s="4"/>
      <c r="H231" s="4"/>
      <c r="I231" s="4"/>
    </row>
    <row r="232" spans="1:9" x14ac:dyDescent="0.25">
      <c r="A232" s="4"/>
      <c r="B232" s="4"/>
      <c r="C232" s="4"/>
      <c r="D232" s="4"/>
      <c r="E232" s="4"/>
      <c r="F232" s="4"/>
      <c r="G232" s="4"/>
      <c r="H232" s="4"/>
      <c r="I232" s="4"/>
    </row>
    <row r="233" spans="1:9" x14ac:dyDescent="0.25">
      <c r="A233" s="4"/>
      <c r="B233" s="4"/>
      <c r="C233" s="4"/>
      <c r="D233" s="4"/>
      <c r="E233" s="4"/>
      <c r="F233" s="4"/>
      <c r="G233" s="4"/>
      <c r="H233" s="4"/>
      <c r="I233" s="4"/>
    </row>
    <row r="234" spans="1:9" x14ac:dyDescent="0.25">
      <c r="A234" s="4"/>
      <c r="B234" s="4"/>
      <c r="C234" s="4"/>
      <c r="D234" s="4"/>
      <c r="E234" s="4"/>
      <c r="F234" s="4"/>
      <c r="G234" s="4"/>
      <c r="H234" s="4"/>
      <c r="I234" s="4"/>
    </row>
    <row r="235" spans="1:9" x14ac:dyDescent="0.25">
      <c r="A235" s="4"/>
      <c r="B235" s="4"/>
      <c r="C235" s="4"/>
      <c r="D235" s="4"/>
      <c r="E235" s="4"/>
      <c r="F235" s="4"/>
      <c r="G235" s="4"/>
      <c r="H235" s="4"/>
      <c r="I235" s="4"/>
    </row>
    <row r="236" spans="1:9" x14ac:dyDescent="0.25">
      <c r="A236" s="4"/>
      <c r="B236" s="4"/>
      <c r="C236" s="4"/>
      <c r="D236" s="4"/>
      <c r="E236" s="4"/>
      <c r="F236" s="4"/>
      <c r="G236" s="4"/>
      <c r="H236" s="4"/>
      <c r="I236" s="4"/>
    </row>
    <row r="237" spans="1:9" x14ac:dyDescent="0.25">
      <c r="A237" s="4"/>
      <c r="B237" s="4"/>
      <c r="C237" s="4"/>
      <c r="D237" s="4"/>
      <c r="E237" s="4"/>
      <c r="F237" s="4"/>
      <c r="G237" s="4"/>
      <c r="H237" s="4"/>
      <c r="I237" s="4"/>
    </row>
    <row r="238" spans="1:9" x14ac:dyDescent="0.25">
      <c r="A238" s="4"/>
      <c r="B238" s="4"/>
      <c r="C238" s="4"/>
      <c r="D238" s="4"/>
      <c r="E238" s="4"/>
      <c r="F238" s="4"/>
      <c r="G238" s="4"/>
      <c r="H238" s="4"/>
      <c r="I238" s="4"/>
    </row>
    <row r="239" spans="1:9" x14ac:dyDescent="0.25">
      <c r="A239" s="4"/>
      <c r="B239" s="4"/>
      <c r="C239" s="4"/>
      <c r="D239" s="4"/>
      <c r="E239" s="4"/>
      <c r="F239" s="4"/>
      <c r="G239" s="4"/>
      <c r="H239" s="4"/>
      <c r="I239" s="4"/>
    </row>
    <row r="240" spans="1:9" x14ac:dyDescent="0.25">
      <c r="A240" s="4"/>
      <c r="B240" s="4"/>
      <c r="C240" s="4"/>
      <c r="D240" s="4"/>
      <c r="E240" s="4"/>
      <c r="F240" s="4"/>
      <c r="G240" s="4"/>
      <c r="H240" s="4"/>
      <c r="I240" s="4"/>
    </row>
    <row r="241" spans="1:9" x14ac:dyDescent="0.25">
      <c r="A241" s="4"/>
      <c r="B241" s="4"/>
      <c r="C241" s="4"/>
      <c r="D241" s="4"/>
      <c r="E241" s="4"/>
      <c r="F241" s="4"/>
      <c r="G241" s="4"/>
      <c r="H241" s="4"/>
      <c r="I241" s="4"/>
    </row>
    <row r="242" spans="1:9" x14ac:dyDescent="0.25">
      <c r="A242" s="4"/>
      <c r="B242" s="4"/>
      <c r="C242" s="4"/>
      <c r="D242" s="4"/>
      <c r="E242" s="4"/>
      <c r="F242" s="4"/>
      <c r="G242" s="4"/>
      <c r="H242" s="4"/>
      <c r="I242" s="4"/>
    </row>
    <row r="243" spans="1:9" x14ac:dyDescent="0.25">
      <c r="A243" s="4"/>
      <c r="B243" s="4"/>
      <c r="C243" s="4"/>
      <c r="D243" s="4"/>
      <c r="E243" s="4"/>
      <c r="F243" s="4"/>
      <c r="G243" s="4"/>
      <c r="H243" s="4"/>
      <c r="I243" s="4"/>
    </row>
    <row r="244" spans="1:9" x14ac:dyDescent="0.25">
      <c r="A244" s="4"/>
      <c r="B244" s="4"/>
      <c r="C244" s="4"/>
      <c r="D244" s="4"/>
      <c r="E244" s="4"/>
      <c r="F244" s="4"/>
      <c r="G244" s="4"/>
      <c r="H244" s="4"/>
      <c r="I244" s="4"/>
    </row>
    <row r="245" spans="1:9" x14ac:dyDescent="0.25">
      <c r="A245" s="4"/>
      <c r="B245" s="4"/>
      <c r="C245" s="4"/>
      <c r="D245" s="4"/>
      <c r="E245" s="4"/>
      <c r="F245" s="4"/>
      <c r="G245" s="4"/>
      <c r="H245" s="4"/>
      <c r="I245" s="4"/>
    </row>
    <row r="246" spans="1:9" x14ac:dyDescent="0.25">
      <c r="A246" s="4"/>
      <c r="B246" s="4"/>
      <c r="C246" s="4"/>
      <c r="D246" s="4"/>
      <c r="E246" s="4"/>
      <c r="F246" s="4"/>
      <c r="G246" s="4"/>
      <c r="H246" s="4"/>
      <c r="I246" s="4"/>
    </row>
    <row r="247" spans="1:9" x14ac:dyDescent="0.25">
      <c r="A247" s="4"/>
      <c r="B247" s="4"/>
      <c r="C247" s="4"/>
      <c r="D247" s="4"/>
      <c r="E247" s="4"/>
      <c r="F247" s="4"/>
      <c r="G247" s="4"/>
      <c r="H247" s="4"/>
      <c r="I247" s="4"/>
    </row>
    <row r="248" spans="1:9" x14ac:dyDescent="0.25">
      <c r="A248" s="4"/>
      <c r="B248" s="4"/>
      <c r="C248" s="4"/>
      <c r="D248" s="4"/>
      <c r="E248" s="4"/>
      <c r="F248" s="4"/>
      <c r="G248" s="4"/>
      <c r="H248" s="4"/>
      <c r="I248" s="4"/>
    </row>
    <row r="249" spans="1:9" x14ac:dyDescent="0.25">
      <c r="A249" s="4"/>
      <c r="B249" s="4"/>
      <c r="C249" s="4"/>
      <c r="D249" s="4"/>
      <c r="E249" s="4"/>
      <c r="F249" s="4"/>
      <c r="G249" s="4"/>
      <c r="H249" s="4"/>
      <c r="I249" s="4"/>
    </row>
    <row r="250" spans="1:9" x14ac:dyDescent="0.25">
      <c r="A250" s="4"/>
      <c r="B250" s="4"/>
      <c r="C250" s="4"/>
      <c r="D250" s="4"/>
      <c r="E250" s="4"/>
      <c r="F250" s="4"/>
      <c r="G250" s="4"/>
      <c r="H250" s="4"/>
      <c r="I250" s="4"/>
    </row>
    <row r="251" spans="1:9" x14ac:dyDescent="0.25">
      <c r="A251" s="4"/>
      <c r="B251" s="4"/>
      <c r="C251" s="4"/>
      <c r="D251" s="4"/>
      <c r="E251" s="4"/>
      <c r="F251" s="4"/>
      <c r="G251" s="4"/>
      <c r="H251" s="4"/>
      <c r="I251" s="4"/>
    </row>
    <row r="252" spans="1:9" x14ac:dyDescent="0.25">
      <c r="A252" s="4"/>
      <c r="B252" s="4"/>
      <c r="C252" s="4"/>
      <c r="D252" s="4"/>
      <c r="E252" s="4"/>
      <c r="F252" s="4"/>
      <c r="G252" s="4"/>
      <c r="H252" s="4"/>
      <c r="I252" s="4"/>
    </row>
    <row r="253" spans="1:9" x14ac:dyDescent="0.25">
      <c r="A253" s="4"/>
      <c r="B253" s="4"/>
      <c r="C253" s="4"/>
      <c r="D253" s="4"/>
      <c r="E253" s="4"/>
      <c r="F253" s="4"/>
      <c r="G253" s="4"/>
      <c r="H253" s="4"/>
      <c r="I253" s="4"/>
    </row>
    <row r="254" spans="1:9" x14ac:dyDescent="0.25">
      <c r="A254" s="4"/>
      <c r="B254" s="4"/>
      <c r="C254" s="4"/>
      <c r="D254" s="4"/>
      <c r="E254" s="4"/>
      <c r="F254" s="4"/>
      <c r="G254" s="4"/>
      <c r="H254" s="4"/>
      <c r="I254" s="4"/>
    </row>
    <row r="255" spans="1:9" x14ac:dyDescent="0.25">
      <c r="A255" s="4"/>
      <c r="B255" s="4"/>
      <c r="C255" s="4"/>
      <c r="D255" s="4"/>
      <c r="E255" s="4"/>
      <c r="F255" s="4"/>
      <c r="G255" s="4"/>
      <c r="H255" s="4"/>
      <c r="I255" s="4"/>
    </row>
    <row r="256" spans="1:9" x14ac:dyDescent="0.25">
      <c r="A256" s="4"/>
      <c r="B256" s="4"/>
      <c r="C256" s="4"/>
      <c r="D256" s="4"/>
      <c r="E256" s="4"/>
      <c r="F256" s="4"/>
      <c r="G256" s="4"/>
      <c r="H256" s="4"/>
      <c r="I256" s="4"/>
    </row>
    <row r="257" spans="1:9" x14ac:dyDescent="0.25">
      <c r="A257" s="4"/>
      <c r="B257" s="4"/>
      <c r="C257" s="4"/>
      <c r="D257" s="4"/>
      <c r="E257" s="4"/>
      <c r="F257" s="4"/>
      <c r="G257" s="4"/>
      <c r="H257" s="4"/>
      <c r="I257" s="4"/>
    </row>
    <row r="258" spans="1:9" x14ac:dyDescent="0.25">
      <c r="A258" s="4"/>
      <c r="B258" s="4"/>
      <c r="C258" s="4"/>
      <c r="D258" s="4"/>
      <c r="E258" s="4"/>
      <c r="F258" s="4"/>
      <c r="G258" s="4"/>
      <c r="H258" s="4"/>
      <c r="I258" s="4"/>
    </row>
    <row r="259" spans="1:9" x14ac:dyDescent="0.25">
      <c r="A259" s="4"/>
      <c r="B259" s="4"/>
      <c r="C259" s="4"/>
      <c r="D259" s="4"/>
      <c r="E259" s="4"/>
      <c r="F259" s="4"/>
      <c r="G259" s="4"/>
      <c r="H259" s="4"/>
      <c r="I259" s="4"/>
    </row>
    <row r="260" spans="1:9" x14ac:dyDescent="0.25">
      <c r="A260" s="4"/>
      <c r="B260" s="4"/>
      <c r="C260" s="4"/>
      <c r="D260" s="4"/>
      <c r="E260" s="4"/>
      <c r="F260" s="4"/>
      <c r="G260" s="4"/>
      <c r="H260" s="4"/>
      <c r="I260" s="4"/>
    </row>
    <row r="261" spans="1:9" x14ac:dyDescent="0.25">
      <c r="A261" s="4"/>
      <c r="B261" s="4"/>
      <c r="C261" s="4"/>
      <c r="D261" s="4"/>
      <c r="E261" s="4"/>
      <c r="F261" s="4"/>
      <c r="G261" s="4"/>
      <c r="H261" s="4"/>
      <c r="I261" s="4"/>
    </row>
    <row r="262" spans="1:9" x14ac:dyDescent="0.25">
      <c r="A262" s="4"/>
      <c r="B262" s="4"/>
      <c r="C262" s="4"/>
      <c r="D262" s="4"/>
      <c r="E262" s="4"/>
      <c r="F262" s="4"/>
      <c r="G262" s="4"/>
      <c r="H262" s="4"/>
      <c r="I262" s="4"/>
    </row>
    <row r="263" spans="1:9" x14ac:dyDescent="0.25">
      <c r="A263" s="4"/>
      <c r="B263" s="4"/>
      <c r="C263" s="4"/>
      <c r="D263" s="4"/>
      <c r="E263" s="4"/>
      <c r="F263" s="4"/>
      <c r="G263" s="4"/>
      <c r="H263" s="4"/>
      <c r="I263" s="4"/>
    </row>
    <row r="264" spans="1:9" x14ac:dyDescent="0.25">
      <c r="A264" s="4"/>
      <c r="B264" s="4"/>
      <c r="C264" s="4"/>
      <c r="D264" s="4"/>
      <c r="E264" s="4"/>
      <c r="F264" s="4"/>
      <c r="G264" s="4"/>
      <c r="H264" s="4"/>
      <c r="I264" s="4"/>
    </row>
    <row r="265" spans="1:9" x14ac:dyDescent="0.25">
      <c r="A265" s="4"/>
      <c r="B265" s="4"/>
      <c r="C265" s="4"/>
      <c r="D265" s="4"/>
      <c r="E265" s="4"/>
      <c r="F265" s="4"/>
      <c r="G265" s="4"/>
      <c r="H265" s="4"/>
      <c r="I265" s="4"/>
    </row>
    <row r="266" spans="1:9" x14ac:dyDescent="0.25">
      <c r="A266" s="4"/>
      <c r="B266" s="4"/>
      <c r="C266" s="4"/>
      <c r="D266" s="4"/>
      <c r="E266" s="4"/>
      <c r="F266" s="4"/>
      <c r="G266" s="4"/>
      <c r="H266" s="4"/>
      <c r="I266" s="4"/>
    </row>
    <row r="267" spans="1:9" x14ac:dyDescent="0.25">
      <c r="A267" s="4"/>
      <c r="B267" s="4"/>
      <c r="C267" s="4"/>
      <c r="D267" s="4"/>
      <c r="E267" s="4"/>
      <c r="F267" s="4"/>
      <c r="G267" s="4"/>
      <c r="H267" s="4"/>
      <c r="I267" s="4"/>
    </row>
    <row r="268" spans="1:9" x14ac:dyDescent="0.25">
      <c r="A268" s="4"/>
      <c r="B268" s="4"/>
      <c r="C268" s="4"/>
      <c r="D268" s="4"/>
      <c r="E268" s="4"/>
      <c r="F268" s="4"/>
      <c r="G268" s="4"/>
      <c r="H268" s="4"/>
      <c r="I268" s="4"/>
    </row>
    <row r="269" spans="1:9" x14ac:dyDescent="0.25">
      <c r="A269" s="4"/>
      <c r="B269" s="4"/>
      <c r="C269" s="4"/>
      <c r="D269" s="4"/>
      <c r="E269" s="4"/>
      <c r="F269" s="4"/>
      <c r="G269" s="4"/>
      <c r="H269" s="4"/>
      <c r="I269" s="4"/>
    </row>
    <row r="270" spans="1:9" x14ac:dyDescent="0.25">
      <c r="A270" s="4"/>
      <c r="B270" s="4"/>
      <c r="C270" s="4"/>
      <c r="D270" s="4"/>
      <c r="E270" s="4"/>
      <c r="F270" s="4"/>
      <c r="G270" s="4"/>
      <c r="H270" s="4"/>
      <c r="I270" s="4"/>
    </row>
    <row r="271" spans="1:9" x14ac:dyDescent="0.25">
      <c r="A271" s="4"/>
      <c r="B271" s="4"/>
      <c r="C271" s="4"/>
      <c r="D271" s="4"/>
      <c r="E271" s="4"/>
      <c r="F271" s="4"/>
      <c r="G271" s="4"/>
      <c r="H271" s="4"/>
      <c r="I271" s="4"/>
    </row>
    <row r="272" spans="1:9" x14ac:dyDescent="0.25">
      <c r="A272" s="4"/>
      <c r="B272" s="4"/>
      <c r="C272" s="4"/>
      <c r="D272" s="4"/>
      <c r="E272" s="4"/>
      <c r="F272" s="4"/>
      <c r="G272" s="4"/>
      <c r="H272" s="4"/>
      <c r="I272" s="4"/>
    </row>
    <row r="273" spans="1:9" x14ac:dyDescent="0.25">
      <c r="A273" s="4"/>
      <c r="B273" s="4"/>
      <c r="C273" s="4"/>
      <c r="D273" s="4"/>
      <c r="E273" s="4"/>
      <c r="F273" s="4"/>
      <c r="G273" s="4"/>
      <c r="H273" s="4"/>
      <c r="I273" s="4"/>
    </row>
    <row r="274" spans="1:9" x14ac:dyDescent="0.25">
      <c r="A274" s="4"/>
      <c r="B274" s="4"/>
      <c r="C274" s="4"/>
      <c r="D274" s="4"/>
      <c r="E274" s="4"/>
      <c r="F274" s="4"/>
      <c r="G274" s="4"/>
      <c r="H274" s="4"/>
      <c r="I274" s="4"/>
    </row>
    <row r="275" spans="1:9" x14ac:dyDescent="0.25">
      <c r="A275" s="4"/>
      <c r="B275" s="4"/>
      <c r="C275" s="4"/>
      <c r="D275" s="4"/>
      <c r="E275" s="4"/>
      <c r="F275" s="4"/>
      <c r="G275" s="4"/>
      <c r="H275" s="4"/>
      <c r="I275" s="4"/>
    </row>
    <row r="276" spans="1:9" x14ac:dyDescent="0.25">
      <c r="A276" s="4"/>
      <c r="B276" s="4"/>
      <c r="C276" s="4"/>
      <c r="D276" s="4"/>
      <c r="E276" s="4"/>
      <c r="F276" s="4"/>
      <c r="G276" s="4"/>
      <c r="H276" s="4"/>
      <c r="I276" s="4"/>
    </row>
    <row r="277" spans="1:9" x14ac:dyDescent="0.25">
      <c r="A277" s="4"/>
      <c r="B277" s="4"/>
      <c r="C277" s="4"/>
      <c r="D277" s="4"/>
      <c r="E277" s="4"/>
      <c r="F277" s="4"/>
      <c r="G277" s="4"/>
      <c r="H277" s="4"/>
      <c r="I277" s="4"/>
    </row>
    <row r="278" spans="1:9" x14ac:dyDescent="0.25">
      <c r="A278" s="4"/>
      <c r="B278" s="4"/>
      <c r="C278" s="4"/>
      <c r="D278" s="4"/>
      <c r="E278" s="4"/>
      <c r="F278" s="4"/>
      <c r="G278" s="4"/>
      <c r="H278" s="4"/>
      <c r="I278" s="4"/>
    </row>
    <row r="279" spans="1:9" x14ac:dyDescent="0.25">
      <c r="A279" s="4"/>
      <c r="B279" s="4"/>
      <c r="C279" s="4"/>
      <c r="D279" s="4"/>
      <c r="E279" s="4"/>
      <c r="F279" s="4"/>
      <c r="G279" s="4"/>
      <c r="H279" s="4"/>
      <c r="I279" s="4"/>
    </row>
    <row r="280" spans="1:9" x14ac:dyDescent="0.25">
      <c r="A280" s="4"/>
      <c r="B280" s="4"/>
      <c r="C280" s="4"/>
      <c r="D280" s="4"/>
      <c r="E280" s="4"/>
      <c r="F280" s="4"/>
      <c r="G280" s="4"/>
      <c r="H280" s="4"/>
      <c r="I280" s="4"/>
    </row>
    <row r="281" spans="1:9" x14ac:dyDescent="0.25">
      <c r="A281" s="4"/>
      <c r="B281" s="4"/>
      <c r="C281" s="4"/>
      <c r="D281" s="4"/>
      <c r="E281" s="4"/>
      <c r="F281" s="4"/>
      <c r="G281" s="4"/>
      <c r="H281" s="4"/>
      <c r="I281" s="4"/>
    </row>
    <row r="282" spans="1:9" x14ac:dyDescent="0.25">
      <c r="A282" s="4"/>
      <c r="B282" s="4"/>
      <c r="C282" s="4"/>
      <c r="D282" s="4"/>
      <c r="E282" s="4"/>
      <c r="F282" s="4"/>
      <c r="G282" s="4"/>
      <c r="H282" s="4"/>
      <c r="I282" s="4"/>
    </row>
    <row r="283" spans="1:9" x14ac:dyDescent="0.25">
      <c r="A283" s="4"/>
      <c r="B283" s="4"/>
      <c r="C283" s="4"/>
      <c r="D283" s="4"/>
      <c r="E283" s="4"/>
      <c r="F283" s="4"/>
      <c r="G283" s="4"/>
      <c r="H283" s="4"/>
      <c r="I283" s="4"/>
    </row>
    <row r="284" spans="1:9" x14ac:dyDescent="0.25">
      <c r="A284" s="4"/>
      <c r="B284" s="4"/>
      <c r="C284" s="4"/>
      <c r="D284" s="4"/>
      <c r="E284" s="4"/>
      <c r="F284" s="4"/>
      <c r="G284" s="4"/>
      <c r="H284" s="4"/>
      <c r="I284" s="4"/>
    </row>
    <row r="285" spans="1:9" x14ac:dyDescent="0.25">
      <c r="A285" s="4"/>
      <c r="B285" s="4"/>
      <c r="C285" s="4"/>
      <c r="D285" s="4"/>
      <c r="E285" s="4"/>
      <c r="F285" s="4"/>
      <c r="G285" s="4"/>
      <c r="H285" s="4"/>
      <c r="I285" s="4"/>
    </row>
    <row r="286" spans="1:9" x14ac:dyDescent="0.25">
      <c r="A286" s="4"/>
      <c r="B286" s="4"/>
      <c r="C286" s="4"/>
      <c r="D286" s="4"/>
      <c r="E286" s="4"/>
      <c r="F286" s="4"/>
      <c r="G286" s="4"/>
      <c r="H286" s="4"/>
      <c r="I286" s="4"/>
    </row>
    <row r="287" spans="1:9" x14ac:dyDescent="0.25">
      <c r="A287" s="4"/>
      <c r="B287" s="4"/>
      <c r="C287" s="4"/>
      <c r="D287" s="4"/>
      <c r="E287" s="4"/>
      <c r="F287" s="4"/>
      <c r="G287" s="4"/>
      <c r="H287" s="4"/>
      <c r="I287" s="4"/>
    </row>
    <row r="288" spans="1:9" x14ac:dyDescent="0.25">
      <c r="A288" s="4"/>
      <c r="B288" s="4"/>
      <c r="C288" s="4"/>
      <c r="D288" s="4"/>
      <c r="E288" s="4"/>
      <c r="F288" s="4"/>
      <c r="G288" s="4"/>
      <c r="H288" s="4"/>
      <c r="I288" s="4"/>
    </row>
    <row r="289" spans="1:9" x14ac:dyDescent="0.25">
      <c r="A289" s="4"/>
      <c r="B289" s="4"/>
      <c r="C289" s="4"/>
      <c r="D289" s="4"/>
      <c r="E289" s="4"/>
      <c r="F289" s="4"/>
      <c r="G289" s="4"/>
      <c r="H289" s="4"/>
      <c r="I289" s="4"/>
    </row>
    <row r="290" spans="1:9" x14ac:dyDescent="0.25">
      <c r="A290" s="4"/>
      <c r="B290" s="4"/>
      <c r="C290" s="4"/>
      <c r="D290" s="4"/>
      <c r="E290" s="4"/>
      <c r="F290" s="4"/>
      <c r="G290" s="4"/>
      <c r="H290" s="4"/>
      <c r="I290" s="4"/>
    </row>
    <row r="291" spans="1:9" x14ac:dyDescent="0.25">
      <c r="A291" s="4"/>
      <c r="B291" s="4"/>
      <c r="C291" s="4"/>
      <c r="D291" s="4"/>
      <c r="E291" s="4"/>
      <c r="F291" s="4"/>
      <c r="G291" s="4"/>
      <c r="H291" s="4"/>
      <c r="I291" s="4"/>
    </row>
    <row r="292" spans="1:9" x14ac:dyDescent="0.25">
      <c r="A292" s="4"/>
      <c r="B292" s="4"/>
      <c r="C292" s="4"/>
      <c r="D292" s="4"/>
      <c r="E292" s="4"/>
      <c r="F292" s="4"/>
      <c r="G292" s="4"/>
      <c r="H292" s="4"/>
      <c r="I292" s="4"/>
    </row>
    <row r="293" spans="1:9" x14ac:dyDescent="0.25">
      <c r="A293" s="4"/>
      <c r="B293" s="4"/>
      <c r="C293" s="4"/>
      <c r="D293" s="4"/>
      <c r="E293" s="4"/>
      <c r="F293" s="4"/>
      <c r="G293" s="4"/>
      <c r="H293" s="4"/>
      <c r="I293" s="4"/>
    </row>
    <row r="294" spans="1:9" x14ac:dyDescent="0.25">
      <c r="A294" s="4"/>
      <c r="B294" s="4"/>
      <c r="C294" s="4"/>
      <c r="D294" s="4"/>
      <c r="E294" s="4"/>
      <c r="F294" s="4"/>
      <c r="G294" s="4"/>
      <c r="H294" s="4"/>
      <c r="I294" s="4"/>
    </row>
    <row r="295" spans="1:9" x14ac:dyDescent="0.25">
      <c r="A295" s="4"/>
      <c r="B295" s="4"/>
      <c r="C295" s="4"/>
      <c r="D295" s="4"/>
      <c r="E295" s="4"/>
      <c r="F295" s="4"/>
      <c r="G295" s="4"/>
      <c r="H295" s="4"/>
      <c r="I295" s="4"/>
    </row>
    <row r="296" spans="1:9" x14ac:dyDescent="0.25">
      <c r="A296" s="4"/>
      <c r="B296" s="4"/>
      <c r="C296" s="4"/>
      <c r="D296" s="4"/>
      <c r="E296" s="4"/>
      <c r="F296" s="4"/>
      <c r="G296" s="4"/>
      <c r="H296" s="4"/>
      <c r="I296" s="4"/>
    </row>
    <row r="297" spans="1:9" x14ac:dyDescent="0.25">
      <c r="A297" s="4"/>
      <c r="B297" s="4"/>
      <c r="C297" s="4"/>
      <c r="D297" s="4"/>
      <c r="E297" s="4"/>
      <c r="F297" s="4"/>
      <c r="G297" s="4"/>
      <c r="H297" s="4"/>
      <c r="I297" s="4"/>
    </row>
    <row r="298" spans="1:9" x14ac:dyDescent="0.25">
      <c r="A298" s="4"/>
      <c r="B298" s="4"/>
      <c r="C298" s="4"/>
      <c r="D298" s="4"/>
      <c r="E298" s="4"/>
      <c r="F298" s="4"/>
      <c r="G298" s="4"/>
      <c r="H298" s="4"/>
      <c r="I298" s="4"/>
    </row>
    <row r="299" spans="1:9" x14ac:dyDescent="0.25">
      <c r="A299" s="4"/>
      <c r="B299" s="4"/>
      <c r="C299" s="4"/>
      <c r="D299" s="4"/>
      <c r="E299" s="4"/>
      <c r="F299" s="4"/>
      <c r="G299" s="4"/>
      <c r="H299" s="4"/>
      <c r="I299" s="4"/>
    </row>
    <row r="300" spans="1:9" x14ac:dyDescent="0.25">
      <c r="A300" s="4"/>
      <c r="B300" s="4"/>
      <c r="C300" s="4"/>
      <c r="D300" s="4"/>
      <c r="E300" s="4"/>
      <c r="F300" s="4"/>
      <c r="G300" s="4"/>
      <c r="H300" s="4"/>
      <c r="I300" s="4"/>
    </row>
    <row r="301" spans="1:9" x14ac:dyDescent="0.25">
      <c r="A301" s="4"/>
      <c r="B301" s="4"/>
      <c r="C301" s="4"/>
      <c r="D301" s="4"/>
      <c r="E301" s="4"/>
      <c r="F301" s="4"/>
      <c r="G301" s="4"/>
      <c r="H301" s="4"/>
      <c r="I301" s="4"/>
    </row>
    <row r="302" spans="1:9" x14ac:dyDescent="0.25">
      <c r="A302" s="4"/>
      <c r="B302" s="4"/>
      <c r="C302" s="4"/>
      <c r="D302" s="4"/>
      <c r="E302" s="4"/>
      <c r="F302" s="4"/>
      <c r="G302" s="4"/>
      <c r="H302" s="4"/>
      <c r="I302" s="4"/>
    </row>
    <row r="303" spans="1:9" x14ac:dyDescent="0.25">
      <c r="A303" s="4"/>
      <c r="B303" s="4"/>
      <c r="C303" s="4"/>
      <c r="D303" s="4"/>
      <c r="E303" s="4"/>
      <c r="F303" s="4"/>
      <c r="G303" s="4"/>
      <c r="H303" s="4"/>
      <c r="I303" s="4"/>
    </row>
    <row r="304" spans="1:9" x14ac:dyDescent="0.25">
      <c r="A304" s="4"/>
      <c r="B304" s="4"/>
      <c r="C304" s="4"/>
      <c r="D304" s="4"/>
      <c r="E304" s="4"/>
      <c r="F304" s="4"/>
      <c r="G304" s="4"/>
      <c r="H304" s="4"/>
      <c r="I304" s="4"/>
    </row>
    <row r="305" spans="1:9" x14ac:dyDescent="0.25">
      <c r="A305" s="4"/>
      <c r="B305" s="4"/>
      <c r="C305" s="4"/>
      <c r="D305" s="4"/>
      <c r="E305" s="4"/>
      <c r="F305" s="4"/>
      <c r="G305" s="4"/>
      <c r="H305" s="4"/>
      <c r="I305" s="4"/>
    </row>
    <row r="306" spans="1:9" x14ac:dyDescent="0.25">
      <c r="A306" s="4"/>
      <c r="B306" s="4"/>
      <c r="C306" s="4"/>
      <c r="D306" s="4"/>
      <c r="E306" s="4"/>
      <c r="F306" s="4"/>
      <c r="G306" s="4"/>
      <c r="H306" s="4"/>
      <c r="I306" s="4"/>
    </row>
    <row r="307" spans="1:9" x14ac:dyDescent="0.25">
      <c r="A307" s="4"/>
      <c r="B307" s="4"/>
      <c r="C307" s="4"/>
      <c r="D307" s="4"/>
      <c r="E307" s="4"/>
      <c r="F307" s="4"/>
      <c r="G307" s="4"/>
      <c r="H307" s="4"/>
      <c r="I307" s="4"/>
    </row>
    <row r="308" spans="1:9" x14ac:dyDescent="0.25">
      <c r="A308" s="4"/>
      <c r="B308" s="4"/>
      <c r="C308" s="4"/>
      <c r="D308" s="4"/>
      <c r="E308" s="4"/>
      <c r="F308" s="4"/>
      <c r="G308" s="4"/>
      <c r="H308" s="4"/>
      <c r="I308" s="4"/>
    </row>
    <row r="309" spans="1:9" x14ac:dyDescent="0.25">
      <c r="A309" s="4"/>
      <c r="B309" s="4"/>
      <c r="C309" s="4"/>
      <c r="D309" s="4"/>
      <c r="E309" s="4"/>
      <c r="F309" s="4"/>
      <c r="G309" s="4"/>
      <c r="H309" s="4"/>
      <c r="I309" s="4"/>
    </row>
    <row r="310" spans="1:9" x14ac:dyDescent="0.25">
      <c r="A310" s="4"/>
      <c r="B310" s="4"/>
      <c r="C310" s="4"/>
      <c r="D310" s="4"/>
      <c r="E310" s="4"/>
      <c r="F310" s="4"/>
      <c r="G310" s="4"/>
      <c r="H310" s="4"/>
      <c r="I310" s="4"/>
    </row>
    <row r="311" spans="1:9" x14ac:dyDescent="0.25">
      <c r="A311" s="4"/>
      <c r="B311" s="4"/>
      <c r="C311" s="4"/>
      <c r="D311" s="4"/>
      <c r="E311" s="4"/>
      <c r="F311" s="4"/>
      <c r="G311" s="4"/>
      <c r="H311" s="4"/>
      <c r="I311" s="4"/>
    </row>
    <row r="312" spans="1:9" x14ac:dyDescent="0.25">
      <c r="A312" s="4"/>
      <c r="B312" s="4"/>
      <c r="C312" s="4"/>
      <c r="D312" s="4"/>
      <c r="E312" s="4"/>
      <c r="F312" s="4"/>
      <c r="G312" s="4"/>
      <c r="H312" s="4"/>
      <c r="I312" s="4"/>
    </row>
    <row r="313" spans="1:9" x14ac:dyDescent="0.25">
      <c r="A313" s="4"/>
      <c r="B313" s="4"/>
      <c r="C313" s="4"/>
      <c r="D313" s="4"/>
      <c r="E313" s="4"/>
      <c r="F313" s="4"/>
      <c r="G313" s="4"/>
      <c r="H313" s="4"/>
      <c r="I313" s="4"/>
    </row>
    <row r="314" spans="1:9" x14ac:dyDescent="0.25">
      <c r="A314" s="4"/>
      <c r="B314" s="4"/>
      <c r="C314" s="4"/>
      <c r="D314" s="4"/>
      <c r="E314" s="4"/>
      <c r="F314" s="4"/>
      <c r="G314" s="4"/>
      <c r="H314" s="4"/>
      <c r="I314" s="4"/>
    </row>
    <row r="315" spans="1:9" x14ac:dyDescent="0.25">
      <c r="A315" s="4"/>
      <c r="B315" s="4"/>
      <c r="C315" s="4"/>
      <c r="D315" s="4"/>
      <c r="E315" s="4"/>
      <c r="F315" s="4"/>
      <c r="G315" s="4"/>
      <c r="H315" s="4"/>
      <c r="I315" s="4"/>
    </row>
    <row r="316" spans="1:9" x14ac:dyDescent="0.25">
      <c r="A316" s="4"/>
      <c r="B316" s="4"/>
      <c r="C316" s="4"/>
      <c r="D316" s="4"/>
      <c r="E316" s="4"/>
      <c r="F316" s="4"/>
      <c r="G316" s="4"/>
      <c r="H316" s="4"/>
      <c r="I316" s="4"/>
    </row>
    <row r="317" spans="1:9" x14ac:dyDescent="0.25">
      <c r="A317" s="4"/>
      <c r="B317" s="4"/>
      <c r="C317" s="4"/>
      <c r="D317" s="4"/>
      <c r="E317" s="4"/>
      <c r="F317" s="4"/>
      <c r="G317" s="4"/>
      <c r="H317" s="4"/>
      <c r="I317" s="4"/>
    </row>
    <row r="318" spans="1:9" x14ac:dyDescent="0.25">
      <c r="A318" s="4"/>
      <c r="B318" s="4"/>
      <c r="C318" s="4"/>
      <c r="D318" s="4"/>
      <c r="E318" s="4"/>
      <c r="F318" s="4"/>
      <c r="G318" s="4"/>
      <c r="H318" s="4"/>
      <c r="I318" s="4"/>
    </row>
    <row r="319" spans="1:9" x14ac:dyDescent="0.25">
      <c r="A319" s="4"/>
      <c r="B319" s="4"/>
      <c r="C319" s="4"/>
      <c r="D319" s="4"/>
      <c r="E319" s="4"/>
      <c r="F319" s="4"/>
      <c r="G319" s="4"/>
      <c r="H319" s="4"/>
      <c r="I319" s="4"/>
    </row>
    <row r="320" spans="1:9" x14ac:dyDescent="0.25">
      <c r="A320" s="4"/>
      <c r="B320" s="4"/>
      <c r="C320" s="4"/>
      <c r="D320" s="4"/>
      <c r="E320" s="4"/>
      <c r="F320" s="4"/>
      <c r="G320" s="4"/>
      <c r="H320" s="4"/>
      <c r="I320" s="4"/>
    </row>
    <row r="321" spans="1:9" x14ac:dyDescent="0.25">
      <c r="A321" s="4"/>
      <c r="B321" s="4"/>
      <c r="C321" s="4"/>
      <c r="D321" s="4"/>
      <c r="E321" s="4"/>
      <c r="F321" s="4"/>
      <c r="G321" s="4"/>
      <c r="H321" s="4"/>
      <c r="I321" s="4"/>
    </row>
    <row r="322" spans="1:9" x14ac:dyDescent="0.25">
      <c r="A322" s="4"/>
      <c r="B322" s="4"/>
      <c r="C322" s="4"/>
      <c r="D322" s="4"/>
      <c r="E322" s="4"/>
      <c r="F322" s="4"/>
      <c r="G322" s="4"/>
      <c r="H322" s="4"/>
      <c r="I322" s="4"/>
    </row>
    <row r="323" spans="1:9" x14ac:dyDescent="0.25">
      <c r="A323" s="4"/>
      <c r="B323" s="4"/>
      <c r="C323" s="4"/>
      <c r="D323" s="4"/>
      <c r="E323" s="4"/>
      <c r="F323" s="4"/>
      <c r="G323" s="4"/>
      <c r="H323" s="4"/>
      <c r="I323" s="4"/>
    </row>
    <row r="324" spans="1:9" x14ac:dyDescent="0.25">
      <c r="A324" s="4"/>
      <c r="B324" s="4"/>
      <c r="C324" s="4"/>
      <c r="D324" s="4"/>
      <c r="E324" s="4"/>
      <c r="F324" s="4"/>
      <c r="G324" s="4"/>
      <c r="H324" s="4"/>
      <c r="I324" s="4"/>
    </row>
    <row r="325" spans="1:9" x14ac:dyDescent="0.25">
      <c r="A325" s="4"/>
      <c r="B325" s="4"/>
      <c r="C325" s="4"/>
      <c r="D325" s="4"/>
      <c r="E325" s="4"/>
      <c r="F325" s="4"/>
      <c r="G325" s="4"/>
      <c r="H325" s="4"/>
      <c r="I325" s="4"/>
    </row>
    <row r="326" spans="1:9" x14ac:dyDescent="0.25">
      <c r="A326" s="4"/>
      <c r="B326" s="4"/>
      <c r="C326" s="4"/>
      <c r="D326" s="4"/>
      <c r="E326" s="4"/>
      <c r="F326" s="4"/>
      <c r="G326" s="4"/>
      <c r="H326" s="4"/>
      <c r="I326" s="4"/>
    </row>
    <row r="327" spans="1:9" x14ac:dyDescent="0.25">
      <c r="A327" s="4"/>
      <c r="B327" s="4"/>
      <c r="C327" s="4"/>
      <c r="D327" s="4"/>
      <c r="E327" s="4"/>
      <c r="F327" s="4"/>
      <c r="G327" s="4"/>
      <c r="H327" s="4"/>
      <c r="I327" s="4"/>
    </row>
    <row r="328" spans="1:9" x14ac:dyDescent="0.25">
      <c r="A328" s="4"/>
      <c r="B328" s="4"/>
      <c r="C328" s="4"/>
      <c r="D328" s="4"/>
      <c r="E328" s="4"/>
      <c r="F328" s="4"/>
      <c r="G328" s="4"/>
      <c r="H328" s="4"/>
      <c r="I328" s="4"/>
    </row>
    <row r="329" spans="1:9" x14ac:dyDescent="0.25">
      <c r="A329" s="4"/>
      <c r="B329" s="4"/>
      <c r="C329" s="4"/>
      <c r="D329" s="4"/>
      <c r="E329" s="4"/>
      <c r="F329" s="4"/>
      <c r="G329" s="4"/>
      <c r="H329" s="4"/>
      <c r="I329" s="4"/>
    </row>
    <row r="330" spans="1:9" x14ac:dyDescent="0.25">
      <c r="A330" s="4"/>
      <c r="B330" s="4"/>
      <c r="C330" s="4"/>
      <c r="D330" s="4"/>
      <c r="E330" s="4"/>
      <c r="F330" s="4"/>
      <c r="G330" s="4"/>
      <c r="H330" s="4"/>
      <c r="I330" s="4"/>
    </row>
    <row r="331" spans="1:9" x14ac:dyDescent="0.25">
      <c r="A331" s="4"/>
      <c r="B331" s="4"/>
      <c r="C331" s="4"/>
      <c r="D331" s="4"/>
      <c r="E331" s="4"/>
      <c r="F331" s="4"/>
      <c r="G331" s="4"/>
      <c r="H331" s="4"/>
      <c r="I331" s="4"/>
    </row>
    <row r="332" spans="1:9" x14ac:dyDescent="0.25">
      <c r="A332" s="4"/>
      <c r="B332" s="4"/>
      <c r="C332" s="4"/>
      <c r="D332" s="4"/>
      <c r="E332" s="4"/>
      <c r="F332" s="4"/>
      <c r="G332" s="4"/>
      <c r="H332" s="4"/>
      <c r="I332" s="4"/>
    </row>
    <row r="333" spans="1:9" x14ac:dyDescent="0.25">
      <c r="A333" s="4"/>
      <c r="B333" s="4"/>
      <c r="C333" s="4"/>
      <c r="D333" s="4"/>
      <c r="E333" s="4"/>
      <c r="F333" s="4"/>
      <c r="G333" s="4"/>
      <c r="H333" s="4"/>
      <c r="I333" s="4"/>
    </row>
    <row r="334" spans="1:9" x14ac:dyDescent="0.25">
      <c r="A334" s="4"/>
      <c r="B334" s="4"/>
      <c r="C334" s="4"/>
      <c r="D334" s="4"/>
      <c r="E334" s="4"/>
      <c r="F334" s="4"/>
      <c r="G334" s="4"/>
      <c r="H334" s="4"/>
      <c r="I334" s="4"/>
    </row>
    <row r="335" spans="1:9" x14ac:dyDescent="0.25">
      <c r="A335" s="4"/>
      <c r="B335" s="4"/>
      <c r="C335" s="4"/>
      <c r="D335" s="4"/>
      <c r="E335" s="4"/>
      <c r="F335" s="4"/>
      <c r="G335" s="4"/>
      <c r="H335" s="4"/>
      <c r="I335" s="4"/>
    </row>
    <row r="336" spans="1:9" x14ac:dyDescent="0.25">
      <c r="A336" s="4"/>
      <c r="B336" s="4"/>
      <c r="C336" s="4"/>
      <c r="D336" s="4"/>
      <c r="E336" s="4"/>
      <c r="F336" s="4"/>
      <c r="G336" s="4"/>
      <c r="H336" s="4"/>
      <c r="I336" s="4"/>
    </row>
    <row r="337" spans="1:9" x14ac:dyDescent="0.25">
      <c r="A337" s="4"/>
      <c r="B337" s="4"/>
      <c r="C337" s="4"/>
      <c r="D337" s="4"/>
      <c r="E337" s="4"/>
      <c r="F337" s="4"/>
      <c r="G337" s="4"/>
      <c r="H337" s="4"/>
      <c r="I337" s="4"/>
    </row>
    <row r="338" spans="1:9" x14ac:dyDescent="0.25">
      <c r="A338" s="4"/>
      <c r="B338" s="4"/>
      <c r="C338" s="4"/>
      <c r="D338" s="4"/>
      <c r="E338" s="4"/>
      <c r="F338" s="4"/>
      <c r="G338" s="4"/>
      <c r="H338" s="4"/>
      <c r="I338" s="4"/>
    </row>
    <row r="339" spans="1:9" x14ac:dyDescent="0.25">
      <c r="A339" s="4"/>
      <c r="B339" s="4"/>
      <c r="C339" s="4"/>
      <c r="D339" s="4"/>
      <c r="E339" s="4"/>
      <c r="F339" s="4"/>
      <c r="G339" s="4"/>
      <c r="H339" s="4"/>
      <c r="I339" s="4"/>
    </row>
    <row r="340" spans="1:9" x14ac:dyDescent="0.25">
      <c r="A340" s="4"/>
      <c r="B340" s="4"/>
      <c r="C340" s="4"/>
      <c r="D340" s="4"/>
      <c r="E340" s="4"/>
      <c r="F340" s="4"/>
      <c r="G340" s="4"/>
      <c r="H340" s="4"/>
      <c r="I340" s="4"/>
    </row>
    <row r="341" spans="1:9" x14ac:dyDescent="0.25">
      <c r="A341" s="4"/>
      <c r="B341" s="4"/>
      <c r="C341" s="4"/>
      <c r="D341" s="4"/>
      <c r="E341" s="4"/>
      <c r="F341" s="4"/>
      <c r="G341" s="4"/>
      <c r="H341" s="4"/>
      <c r="I341" s="4"/>
    </row>
    <row r="342" spans="1:9" x14ac:dyDescent="0.25">
      <c r="A342" s="4"/>
      <c r="B342" s="4"/>
      <c r="C342" s="4"/>
      <c r="D342" s="4"/>
      <c r="E342" s="4"/>
      <c r="F342" s="4"/>
      <c r="G342" s="4"/>
      <c r="H342" s="4"/>
      <c r="I342" s="4"/>
    </row>
    <row r="343" spans="1:9" x14ac:dyDescent="0.25">
      <c r="A343" s="4"/>
      <c r="B343" s="4"/>
      <c r="C343" s="4"/>
      <c r="D343" s="4"/>
      <c r="E343" s="4"/>
      <c r="F343" s="4"/>
      <c r="G343" s="4"/>
      <c r="H343" s="4"/>
      <c r="I343" s="4"/>
    </row>
    <row r="344" spans="1:9" x14ac:dyDescent="0.25">
      <c r="A344" s="4"/>
      <c r="B344" s="4"/>
      <c r="C344" s="4"/>
      <c r="D344" s="4"/>
      <c r="E344" s="4"/>
      <c r="F344" s="4"/>
      <c r="G344" s="4"/>
      <c r="H344" s="4"/>
      <c r="I344" s="4"/>
    </row>
    <row r="345" spans="1:9" x14ac:dyDescent="0.25">
      <c r="A345" s="4"/>
      <c r="B345" s="4"/>
      <c r="C345" s="4"/>
      <c r="D345" s="4"/>
      <c r="E345" s="4"/>
      <c r="F345" s="4"/>
      <c r="G345" s="4"/>
      <c r="H345" s="4"/>
      <c r="I345" s="4"/>
    </row>
    <row r="346" spans="1:9" x14ac:dyDescent="0.25">
      <c r="A346" s="4"/>
      <c r="B346" s="4"/>
      <c r="C346" s="4"/>
      <c r="D346" s="4"/>
      <c r="E346" s="4"/>
      <c r="F346" s="4"/>
      <c r="G346" s="4"/>
      <c r="H346" s="4"/>
      <c r="I346" s="4"/>
    </row>
    <row r="347" spans="1:9" x14ac:dyDescent="0.25">
      <c r="A347" s="4"/>
      <c r="B347" s="4"/>
      <c r="C347" s="4"/>
      <c r="D347" s="4"/>
      <c r="E347" s="4"/>
      <c r="F347" s="4"/>
      <c r="G347" s="4"/>
      <c r="H347" s="4"/>
      <c r="I347" s="4"/>
    </row>
    <row r="348" spans="1:9" x14ac:dyDescent="0.25">
      <c r="A348" s="4"/>
      <c r="B348" s="4"/>
      <c r="C348" s="4"/>
      <c r="D348" s="4"/>
      <c r="E348" s="4"/>
      <c r="F348" s="4"/>
      <c r="G348" s="4"/>
      <c r="H348" s="4"/>
      <c r="I348" s="4"/>
    </row>
    <row r="349" spans="1:9" x14ac:dyDescent="0.25">
      <c r="A349" s="4"/>
      <c r="B349" s="4"/>
      <c r="C349" s="4"/>
      <c r="D349" s="4"/>
      <c r="E349" s="4"/>
      <c r="F349" s="4"/>
      <c r="G349" s="4"/>
      <c r="H349" s="4"/>
      <c r="I349" s="4"/>
    </row>
    <row r="350" spans="1:9" x14ac:dyDescent="0.25">
      <c r="A350" s="4"/>
      <c r="B350" s="4"/>
      <c r="C350" s="4"/>
      <c r="D350" s="4"/>
      <c r="E350" s="4"/>
      <c r="F350" s="4"/>
      <c r="G350" s="4"/>
      <c r="H350" s="4"/>
      <c r="I350" s="4"/>
    </row>
    <row r="351" spans="1:9" x14ac:dyDescent="0.25">
      <c r="A351" s="4"/>
      <c r="B351" s="4"/>
      <c r="C351" s="4"/>
      <c r="D351" s="4"/>
      <c r="E351" s="4"/>
      <c r="F351" s="4"/>
      <c r="G351" s="4"/>
      <c r="H351" s="4"/>
      <c r="I351" s="4"/>
    </row>
    <row r="352" spans="1:9" x14ac:dyDescent="0.25">
      <c r="A352" s="4"/>
      <c r="B352" s="4"/>
      <c r="C352" s="4"/>
      <c r="D352" s="4"/>
      <c r="E352" s="4"/>
      <c r="F352" s="4"/>
      <c r="G352" s="4"/>
      <c r="H352" s="4"/>
      <c r="I352" s="4"/>
    </row>
    <row r="353" spans="1:9" x14ac:dyDescent="0.25">
      <c r="A353" s="4"/>
      <c r="B353" s="4"/>
      <c r="C353" s="4"/>
      <c r="D353" s="4"/>
      <c r="E353" s="4"/>
      <c r="F353" s="4"/>
      <c r="G353" s="4"/>
      <c r="H353" s="4"/>
      <c r="I353" s="4"/>
    </row>
    <row r="354" spans="1:9" x14ac:dyDescent="0.25">
      <c r="A354" s="4"/>
      <c r="B354" s="4"/>
      <c r="C354" s="4"/>
      <c r="D354" s="4"/>
      <c r="E354" s="4"/>
      <c r="F354" s="4"/>
      <c r="G354" s="4"/>
      <c r="H354" s="4"/>
      <c r="I354" s="4"/>
    </row>
    <row r="355" spans="1:9" x14ac:dyDescent="0.25">
      <c r="A355" s="4"/>
      <c r="B355" s="4"/>
      <c r="C355" s="4"/>
      <c r="D355" s="4"/>
      <c r="E355" s="4"/>
      <c r="F355" s="4"/>
      <c r="G355" s="4"/>
      <c r="H355" s="4"/>
      <c r="I355" s="4"/>
    </row>
    <row r="356" spans="1:9" x14ac:dyDescent="0.25">
      <c r="A356" s="4"/>
      <c r="B356" s="4"/>
      <c r="C356" s="4"/>
      <c r="D356" s="4"/>
      <c r="E356" s="4"/>
      <c r="F356" s="4"/>
      <c r="G356" s="4"/>
      <c r="H356" s="4"/>
      <c r="I356" s="4"/>
    </row>
    <row r="357" spans="1:9" x14ac:dyDescent="0.25">
      <c r="A357" s="4"/>
      <c r="B357" s="4"/>
      <c r="C357" s="4"/>
      <c r="D357" s="4"/>
      <c r="E357" s="4"/>
      <c r="F357" s="4"/>
      <c r="G357" s="4"/>
      <c r="H357" s="4"/>
      <c r="I357" s="4"/>
    </row>
    <row r="358" spans="1:9" x14ac:dyDescent="0.25">
      <c r="A358" s="4"/>
      <c r="B358" s="4"/>
      <c r="C358" s="4"/>
      <c r="D358" s="4"/>
      <c r="E358" s="4"/>
      <c r="F358" s="4"/>
      <c r="G358" s="4"/>
      <c r="H358" s="4"/>
      <c r="I358" s="4"/>
    </row>
    <row r="359" spans="1:9" x14ac:dyDescent="0.25">
      <c r="A359" s="4"/>
      <c r="B359" s="4"/>
      <c r="C359" s="4"/>
      <c r="D359" s="4"/>
      <c r="E359" s="4"/>
      <c r="F359" s="4"/>
      <c r="G359" s="4"/>
      <c r="H359" s="4"/>
      <c r="I359" s="4"/>
    </row>
    <row r="360" spans="1:9" x14ac:dyDescent="0.25">
      <c r="A360" s="4"/>
      <c r="B360" s="4"/>
      <c r="C360" s="4"/>
      <c r="D360" s="4"/>
      <c r="E360" s="4"/>
      <c r="F360" s="4"/>
      <c r="G360" s="4"/>
      <c r="H360" s="4"/>
      <c r="I360" s="4"/>
    </row>
    <row r="361" spans="1:9" x14ac:dyDescent="0.25">
      <c r="A361" s="4"/>
      <c r="B361" s="4"/>
      <c r="C361" s="4"/>
      <c r="D361" s="4"/>
      <c r="E361" s="4"/>
      <c r="F361" s="4"/>
      <c r="G361" s="4"/>
      <c r="H361" s="4"/>
      <c r="I361" s="4"/>
    </row>
    <row r="362" spans="1:9" x14ac:dyDescent="0.25">
      <c r="A362" s="4"/>
      <c r="B362" s="4"/>
      <c r="C362" s="4"/>
      <c r="D362" s="4"/>
      <c r="E362" s="4"/>
      <c r="F362" s="4"/>
      <c r="G362" s="4"/>
      <c r="H362" s="4"/>
      <c r="I362" s="4"/>
    </row>
    <row r="363" spans="1:9" x14ac:dyDescent="0.25">
      <c r="A363" s="4"/>
      <c r="B363" s="4"/>
      <c r="C363" s="4"/>
      <c r="D363" s="4"/>
      <c r="E363" s="4"/>
      <c r="F363" s="4"/>
      <c r="G363" s="4"/>
      <c r="H363" s="4"/>
      <c r="I363" s="4"/>
    </row>
    <row r="364" spans="1:9" x14ac:dyDescent="0.25">
      <c r="A364" s="4"/>
      <c r="B364" s="4"/>
      <c r="C364" s="4"/>
      <c r="D364" s="4"/>
      <c r="E364" s="4"/>
      <c r="F364" s="4"/>
      <c r="G364" s="4"/>
      <c r="H364" s="4"/>
      <c r="I364" s="4"/>
    </row>
    <row r="365" spans="1:9" x14ac:dyDescent="0.25">
      <c r="A365" s="4"/>
      <c r="B365" s="4"/>
      <c r="C365" s="4"/>
      <c r="D365" s="4"/>
      <c r="E365" s="4"/>
      <c r="F365" s="4"/>
      <c r="G365" s="4"/>
      <c r="H365" s="4"/>
      <c r="I365" s="4"/>
    </row>
    <row r="366" spans="1:9" x14ac:dyDescent="0.25">
      <c r="A366" s="4"/>
      <c r="B366" s="4"/>
      <c r="C366" s="4"/>
      <c r="D366" s="4"/>
      <c r="E366" s="4"/>
      <c r="F366" s="4"/>
      <c r="G366" s="4"/>
      <c r="H366" s="4"/>
      <c r="I366" s="4"/>
    </row>
    <row r="367" spans="1:9" x14ac:dyDescent="0.25">
      <c r="A367" s="4"/>
      <c r="B367" s="4"/>
      <c r="C367" s="4"/>
      <c r="D367" s="4"/>
      <c r="E367" s="4"/>
      <c r="F367" s="4"/>
      <c r="G367" s="4"/>
      <c r="H367" s="4"/>
      <c r="I367" s="4"/>
    </row>
    <row r="368" spans="1:9" x14ac:dyDescent="0.25">
      <c r="A368" s="4"/>
      <c r="B368" s="4"/>
      <c r="C368" s="4"/>
      <c r="D368" s="4"/>
      <c r="E368" s="4"/>
      <c r="F368" s="4"/>
      <c r="G368" s="4"/>
      <c r="H368" s="4"/>
      <c r="I368" s="4"/>
    </row>
    <row r="369" spans="1:9" x14ac:dyDescent="0.25">
      <c r="A369" s="4"/>
      <c r="B369" s="4"/>
      <c r="C369" s="4"/>
      <c r="D369" s="4"/>
      <c r="E369" s="4"/>
      <c r="F369" s="4"/>
      <c r="G369" s="4"/>
      <c r="H369" s="4"/>
      <c r="I369" s="4"/>
    </row>
    <row r="370" spans="1:9" x14ac:dyDescent="0.25">
      <c r="A370" s="4"/>
      <c r="B370" s="4"/>
      <c r="C370" s="4"/>
      <c r="D370" s="4"/>
      <c r="E370" s="4"/>
      <c r="F370" s="4"/>
      <c r="G370" s="4"/>
      <c r="H370" s="4"/>
      <c r="I370" s="4"/>
    </row>
    <row r="371" spans="1:9" x14ac:dyDescent="0.25">
      <c r="A371" s="4"/>
      <c r="B371" s="4"/>
      <c r="C371" s="4"/>
      <c r="D371" s="4"/>
      <c r="E371" s="4"/>
      <c r="F371" s="4"/>
      <c r="G371" s="4"/>
      <c r="H371" s="4"/>
      <c r="I371" s="4"/>
    </row>
    <row r="372" spans="1:9" x14ac:dyDescent="0.25">
      <c r="A372" s="4"/>
      <c r="B372" s="4"/>
      <c r="C372" s="4"/>
      <c r="D372" s="4"/>
      <c r="E372" s="4"/>
      <c r="F372" s="4"/>
      <c r="G372" s="4"/>
      <c r="H372" s="4"/>
      <c r="I372" s="4"/>
    </row>
    <row r="373" spans="1:9" x14ac:dyDescent="0.25">
      <c r="A373" s="4"/>
      <c r="B373" s="4"/>
      <c r="C373" s="4"/>
      <c r="D373" s="4"/>
      <c r="E373" s="4"/>
      <c r="F373" s="4"/>
      <c r="G373" s="4"/>
      <c r="H373" s="4"/>
      <c r="I373" s="4"/>
    </row>
    <row r="374" spans="1:9" x14ac:dyDescent="0.25">
      <c r="A374" s="4"/>
      <c r="B374" s="4"/>
      <c r="C374" s="4"/>
      <c r="D374" s="4"/>
      <c r="E374" s="4"/>
      <c r="F374" s="4"/>
      <c r="G374" s="4"/>
      <c r="H374" s="4"/>
      <c r="I374" s="4"/>
    </row>
    <row r="375" spans="1:9" x14ac:dyDescent="0.25">
      <c r="A375" s="4"/>
      <c r="B375" s="4"/>
      <c r="C375" s="4"/>
      <c r="D375" s="4"/>
      <c r="E375" s="4"/>
      <c r="F375" s="4"/>
      <c r="G375" s="4"/>
      <c r="H375" s="4"/>
      <c r="I375" s="4"/>
    </row>
    <row r="376" spans="1:9" x14ac:dyDescent="0.25">
      <c r="A376" s="4"/>
      <c r="B376" s="4"/>
      <c r="C376" s="4"/>
      <c r="D376" s="4"/>
      <c r="E376" s="4"/>
      <c r="F376" s="4"/>
      <c r="G376" s="4"/>
      <c r="H376" s="4"/>
      <c r="I376" s="4"/>
    </row>
    <row r="377" spans="1:9" x14ac:dyDescent="0.25">
      <c r="A377" s="4"/>
      <c r="B377" s="4"/>
      <c r="C377" s="4"/>
      <c r="D377" s="4"/>
      <c r="E377" s="4"/>
      <c r="F377" s="4"/>
      <c r="G377" s="4"/>
      <c r="H377" s="4"/>
      <c r="I377" s="4"/>
    </row>
    <row r="378" spans="1:9" x14ac:dyDescent="0.25">
      <c r="A378" s="4"/>
      <c r="B378" s="4"/>
      <c r="C378" s="4"/>
      <c r="D378" s="4"/>
      <c r="E378" s="4"/>
      <c r="F378" s="4"/>
      <c r="G378" s="4"/>
      <c r="H378" s="4"/>
      <c r="I378" s="4"/>
    </row>
    <row r="379" spans="1:9" x14ac:dyDescent="0.25">
      <c r="A379" s="4"/>
      <c r="B379" s="4"/>
      <c r="C379" s="4"/>
      <c r="D379" s="4"/>
      <c r="E379" s="4"/>
      <c r="F379" s="4"/>
      <c r="G379" s="4"/>
      <c r="H379" s="4"/>
      <c r="I379" s="4"/>
    </row>
    <row r="380" spans="1:9" x14ac:dyDescent="0.25">
      <c r="A380" s="4"/>
      <c r="B380" s="4"/>
      <c r="C380" s="4"/>
      <c r="D380" s="4"/>
      <c r="E380" s="4"/>
      <c r="F380" s="4"/>
      <c r="G380" s="4"/>
      <c r="H380" s="4"/>
      <c r="I380" s="4"/>
    </row>
    <row r="381" spans="1:9" x14ac:dyDescent="0.25">
      <c r="A381" s="4"/>
      <c r="B381" s="4"/>
      <c r="C381" s="4"/>
      <c r="D381" s="4"/>
      <c r="E381" s="4"/>
      <c r="F381" s="4"/>
      <c r="G381" s="4"/>
      <c r="H381" s="4"/>
      <c r="I381" s="4"/>
    </row>
    <row r="382" spans="1:9" x14ac:dyDescent="0.25">
      <c r="A382" s="4"/>
      <c r="B382" s="4"/>
      <c r="C382" s="4"/>
      <c r="D382" s="4"/>
      <c r="E382" s="4"/>
      <c r="F382" s="4"/>
      <c r="G382" s="4"/>
      <c r="H382" s="4"/>
      <c r="I382" s="4"/>
    </row>
    <row r="383" spans="1:9" x14ac:dyDescent="0.25">
      <c r="A383" s="4"/>
      <c r="B383" s="4"/>
      <c r="C383" s="4"/>
      <c r="D383" s="4"/>
      <c r="E383" s="4"/>
      <c r="F383" s="4"/>
      <c r="G383" s="4"/>
      <c r="H383" s="4"/>
      <c r="I383" s="4"/>
    </row>
    <row r="384" spans="1:9" x14ac:dyDescent="0.25">
      <c r="A384" s="4"/>
      <c r="B384" s="4"/>
      <c r="C384" s="4"/>
      <c r="D384" s="4"/>
      <c r="E384" s="4"/>
      <c r="F384" s="4"/>
      <c r="G384" s="4"/>
      <c r="H384" s="4"/>
      <c r="I384" s="4"/>
    </row>
    <row r="385" spans="1:9" x14ac:dyDescent="0.25">
      <c r="A385" s="4"/>
      <c r="B385" s="4"/>
      <c r="C385" s="4"/>
      <c r="D385" s="4"/>
      <c r="E385" s="4"/>
      <c r="F385" s="4"/>
      <c r="G385" s="4"/>
      <c r="H385" s="4"/>
      <c r="I385" s="4"/>
    </row>
    <row r="386" spans="1:9" x14ac:dyDescent="0.25">
      <c r="A386" s="4"/>
      <c r="B386" s="4"/>
      <c r="C386" s="4"/>
      <c r="D386" s="4"/>
      <c r="E386" s="4"/>
      <c r="F386" s="4"/>
      <c r="G386" s="4"/>
      <c r="H386" s="4"/>
      <c r="I386" s="4"/>
    </row>
    <row r="387" spans="1:9" x14ac:dyDescent="0.25">
      <c r="A387" s="4"/>
      <c r="B387" s="4"/>
      <c r="C387" s="4"/>
      <c r="D387" s="4"/>
      <c r="E387" s="4"/>
      <c r="F387" s="4"/>
      <c r="G387" s="4"/>
      <c r="H387" s="4"/>
      <c r="I387" s="4"/>
    </row>
    <row r="388" spans="1:9" x14ac:dyDescent="0.25">
      <c r="A388" s="4"/>
      <c r="B388" s="4"/>
      <c r="C388" s="4"/>
      <c r="D388" s="4"/>
      <c r="E388" s="4"/>
      <c r="F388" s="4"/>
      <c r="G388" s="4"/>
      <c r="H388" s="4"/>
      <c r="I388" s="4"/>
    </row>
    <row r="389" spans="1:9" x14ac:dyDescent="0.25">
      <c r="A389" s="4"/>
      <c r="B389" s="4"/>
      <c r="C389" s="4"/>
      <c r="D389" s="4"/>
      <c r="E389" s="4"/>
      <c r="F389" s="4"/>
      <c r="G389" s="4"/>
      <c r="H389" s="4"/>
      <c r="I389" s="4"/>
    </row>
    <row r="390" spans="1:9" x14ac:dyDescent="0.25">
      <c r="A390" s="4"/>
      <c r="B390" s="4"/>
      <c r="C390" s="4"/>
      <c r="D390" s="4"/>
      <c r="E390" s="4"/>
      <c r="F390" s="4"/>
      <c r="G390" s="4"/>
      <c r="H390" s="4"/>
      <c r="I390" s="4"/>
    </row>
    <row r="391" spans="1:9" x14ac:dyDescent="0.25">
      <c r="A391" s="4"/>
      <c r="B391" s="4"/>
      <c r="C391" s="4"/>
      <c r="D391" s="4"/>
      <c r="E391" s="4"/>
      <c r="F391" s="4"/>
      <c r="G391" s="4"/>
      <c r="H391" s="4"/>
      <c r="I391" s="4"/>
    </row>
    <row r="392" spans="1:9" x14ac:dyDescent="0.25">
      <c r="A392" s="4"/>
      <c r="B392" s="4"/>
      <c r="C392" s="4"/>
      <c r="D392" s="4"/>
      <c r="E392" s="4"/>
      <c r="F392" s="4"/>
      <c r="G392" s="4"/>
      <c r="H392" s="4"/>
      <c r="I392" s="4"/>
    </row>
    <row r="393" spans="1:9" x14ac:dyDescent="0.25">
      <c r="A393" s="4"/>
      <c r="B393" s="4"/>
      <c r="C393" s="4"/>
      <c r="D393" s="4"/>
      <c r="E393" s="4"/>
      <c r="F393" s="4"/>
      <c r="G393" s="4"/>
      <c r="H393" s="4"/>
      <c r="I393" s="4"/>
    </row>
    <row r="394" spans="1:9" x14ac:dyDescent="0.25">
      <c r="A394" s="4"/>
      <c r="B394" s="4"/>
      <c r="C394" s="4"/>
      <c r="D394" s="4"/>
      <c r="E394" s="4"/>
      <c r="F394" s="4"/>
      <c r="G394" s="4"/>
      <c r="H394" s="4"/>
      <c r="I394" s="4"/>
    </row>
    <row r="395" spans="1:9" x14ac:dyDescent="0.25">
      <c r="A395" s="4"/>
      <c r="B395" s="4"/>
      <c r="C395" s="4"/>
      <c r="D395" s="4"/>
      <c r="E395" s="4"/>
      <c r="F395" s="4"/>
      <c r="G395" s="4"/>
      <c r="H395" s="4"/>
      <c r="I395" s="4"/>
    </row>
    <row r="396" spans="1:9" x14ac:dyDescent="0.25">
      <c r="A396" s="4"/>
      <c r="B396" s="4"/>
      <c r="C396" s="4"/>
      <c r="D396" s="4"/>
      <c r="E396" s="4"/>
      <c r="F396" s="4"/>
      <c r="G396" s="4"/>
      <c r="H396" s="4"/>
      <c r="I396" s="4"/>
    </row>
    <row r="397" spans="1:9" x14ac:dyDescent="0.25">
      <c r="A397" s="4"/>
      <c r="B397" s="4"/>
      <c r="C397" s="4"/>
      <c r="D397" s="4"/>
      <c r="E397" s="4"/>
      <c r="F397" s="4"/>
      <c r="G397" s="4"/>
      <c r="H397" s="4"/>
      <c r="I397" s="4"/>
    </row>
    <row r="398" spans="1:9" x14ac:dyDescent="0.25">
      <c r="A398" s="4"/>
      <c r="B398" s="4"/>
      <c r="C398" s="4"/>
      <c r="D398" s="4"/>
      <c r="E398" s="4"/>
      <c r="F398" s="4"/>
      <c r="G398" s="4"/>
      <c r="H398" s="4"/>
      <c r="I398" s="4"/>
    </row>
    <row r="399" spans="1:9" x14ac:dyDescent="0.25">
      <c r="A399" s="4"/>
      <c r="B399" s="4"/>
      <c r="C399" s="4"/>
      <c r="D399" s="4"/>
      <c r="E399" s="4"/>
      <c r="F399" s="4"/>
      <c r="G399" s="4"/>
      <c r="H399" s="4"/>
      <c r="I399" s="4"/>
    </row>
    <row r="400" spans="1:9" x14ac:dyDescent="0.25">
      <c r="A400" s="4"/>
      <c r="B400" s="4"/>
      <c r="C400" s="4"/>
      <c r="D400" s="4"/>
      <c r="E400" s="4"/>
      <c r="F400" s="4"/>
      <c r="G400" s="4"/>
      <c r="H400" s="4"/>
      <c r="I400" s="4"/>
    </row>
    <row r="401" spans="1:9" x14ac:dyDescent="0.25">
      <c r="A401" s="4"/>
      <c r="B401" s="4"/>
      <c r="C401" s="4"/>
      <c r="D401" s="4"/>
      <c r="E401" s="4"/>
      <c r="F401" s="4"/>
      <c r="G401" s="4"/>
      <c r="H401" s="4"/>
      <c r="I401" s="4"/>
    </row>
    <row r="402" spans="1:9" x14ac:dyDescent="0.25">
      <c r="A402" s="4"/>
      <c r="B402" s="4"/>
      <c r="C402" s="4"/>
      <c r="D402" s="4"/>
      <c r="E402" s="4"/>
      <c r="F402" s="4"/>
      <c r="G402" s="4"/>
      <c r="H402" s="4"/>
      <c r="I402" s="4"/>
    </row>
    <row r="403" spans="1:9" x14ac:dyDescent="0.25">
      <c r="A403" s="4"/>
      <c r="B403" s="4"/>
      <c r="C403" s="4"/>
      <c r="D403" s="4"/>
      <c r="E403" s="4"/>
      <c r="F403" s="4"/>
      <c r="G403" s="4"/>
      <c r="H403" s="4"/>
      <c r="I403" s="4"/>
    </row>
    <row r="404" spans="1:9" x14ac:dyDescent="0.25">
      <c r="A404" s="4"/>
      <c r="B404" s="4"/>
      <c r="C404" s="4"/>
      <c r="D404" s="4"/>
      <c r="E404" s="4"/>
      <c r="F404" s="4"/>
      <c r="G404" s="4"/>
      <c r="H404" s="4"/>
      <c r="I404" s="4"/>
    </row>
    <row r="405" spans="1:9" x14ac:dyDescent="0.25">
      <c r="A405" s="4"/>
      <c r="B405" s="4"/>
      <c r="C405" s="4"/>
      <c r="D405" s="4"/>
      <c r="E405" s="4"/>
      <c r="F405" s="4"/>
      <c r="G405" s="4"/>
      <c r="H405" s="4"/>
      <c r="I405" s="4"/>
    </row>
    <row r="406" spans="1:9" x14ac:dyDescent="0.25">
      <c r="A406" s="4"/>
      <c r="B406" s="4"/>
      <c r="C406" s="4"/>
      <c r="D406" s="4"/>
      <c r="E406" s="4"/>
      <c r="F406" s="4"/>
      <c r="G406" s="4"/>
      <c r="H406" s="4"/>
      <c r="I406" s="4"/>
    </row>
    <row r="407" spans="1:9" x14ac:dyDescent="0.25">
      <c r="A407" s="4"/>
      <c r="B407" s="4"/>
      <c r="C407" s="4"/>
      <c r="D407" s="4"/>
      <c r="E407" s="4"/>
      <c r="F407" s="4"/>
      <c r="G407" s="4"/>
      <c r="H407" s="4"/>
      <c r="I407" s="4"/>
    </row>
    <row r="408" spans="1:9" x14ac:dyDescent="0.25">
      <c r="A408" s="4"/>
      <c r="B408" s="4"/>
      <c r="C408" s="4"/>
      <c r="D408" s="4"/>
      <c r="E408" s="4"/>
      <c r="F408" s="4"/>
      <c r="G408" s="4"/>
      <c r="H408" s="4"/>
      <c r="I408" s="4"/>
    </row>
    <row r="409" spans="1:9" x14ac:dyDescent="0.25">
      <c r="A409" s="4"/>
      <c r="B409" s="4"/>
      <c r="C409" s="4"/>
      <c r="D409" s="4"/>
      <c r="E409" s="4"/>
      <c r="F409" s="4"/>
      <c r="G409" s="4"/>
      <c r="H409" s="4"/>
      <c r="I409" s="4"/>
    </row>
    <row r="410" spans="1:9" x14ac:dyDescent="0.25">
      <c r="A410" s="4"/>
      <c r="B410" s="4"/>
      <c r="C410" s="4"/>
      <c r="D410" s="4"/>
      <c r="E410" s="4"/>
      <c r="F410" s="4"/>
      <c r="G410" s="4"/>
      <c r="H410" s="4"/>
      <c r="I410" s="4"/>
    </row>
    <row r="411" spans="1:9" x14ac:dyDescent="0.25">
      <c r="A411" s="4"/>
      <c r="B411" s="4"/>
      <c r="C411" s="4"/>
      <c r="D411" s="4"/>
      <c r="E411" s="4"/>
      <c r="F411" s="4"/>
      <c r="G411" s="4"/>
      <c r="H411" s="4"/>
      <c r="I411" s="4"/>
    </row>
    <row r="412" spans="1:9" x14ac:dyDescent="0.25">
      <c r="A412" s="4"/>
      <c r="B412" s="4"/>
      <c r="C412" s="4"/>
      <c r="D412" s="4"/>
      <c r="E412" s="4"/>
      <c r="F412" s="4"/>
      <c r="G412" s="4"/>
      <c r="H412" s="4"/>
      <c r="I412" s="4"/>
    </row>
    <row r="413" spans="1:9" x14ac:dyDescent="0.25">
      <c r="A413" s="4"/>
      <c r="B413" s="4"/>
      <c r="C413" s="4"/>
      <c r="D413" s="4"/>
      <c r="E413" s="4"/>
      <c r="F413" s="4"/>
      <c r="G413" s="4"/>
      <c r="H413" s="4"/>
      <c r="I413" s="4"/>
    </row>
    <row r="414" spans="1:9" x14ac:dyDescent="0.25">
      <c r="A414" s="4"/>
      <c r="B414" s="4"/>
      <c r="C414" s="4"/>
      <c r="D414" s="4"/>
      <c r="E414" s="4"/>
      <c r="F414" s="4"/>
      <c r="G414" s="4"/>
      <c r="H414" s="4"/>
      <c r="I414" s="4"/>
    </row>
    <row r="415" spans="1:9" x14ac:dyDescent="0.25">
      <c r="A415" s="4"/>
      <c r="B415" s="4"/>
      <c r="C415" s="4"/>
      <c r="D415" s="4"/>
      <c r="E415" s="4"/>
      <c r="F415" s="4"/>
      <c r="G415" s="4"/>
      <c r="H415" s="4"/>
      <c r="I415" s="4"/>
    </row>
    <row r="416" spans="1:9" x14ac:dyDescent="0.25">
      <c r="A416" s="4"/>
      <c r="B416" s="4"/>
      <c r="C416" s="4"/>
      <c r="D416" s="4"/>
      <c r="E416" s="4"/>
      <c r="F416" s="4"/>
      <c r="G416" s="4"/>
      <c r="H416" s="4"/>
      <c r="I416" s="4"/>
    </row>
    <row r="417" spans="1:9" x14ac:dyDescent="0.25">
      <c r="A417" s="4"/>
      <c r="B417" s="4"/>
      <c r="C417" s="4"/>
      <c r="D417" s="4"/>
      <c r="E417" s="4"/>
      <c r="F417" s="4"/>
      <c r="G417" s="4"/>
      <c r="H417" s="4"/>
      <c r="I417" s="4"/>
    </row>
    <row r="418" spans="1:9" x14ac:dyDescent="0.25">
      <c r="A418" s="4"/>
      <c r="B418" s="4"/>
      <c r="C418" s="4"/>
      <c r="D418" s="4"/>
      <c r="E418" s="4"/>
      <c r="F418" s="4"/>
      <c r="G418" s="4"/>
      <c r="H418" s="4"/>
      <c r="I418" s="4"/>
    </row>
    <row r="419" spans="1:9" x14ac:dyDescent="0.25">
      <c r="A419" s="4"/>
      <c r="B419" s="4"/>
      <c r="C419" s="4"/>
      <c r="D419" s="4"/>
      <c r="E419" s="4"/>
      <c r="F419" s="4"/>
      <c r="G419" s="4"/>
      <c r="H419" s="4"/>
      <c r="I419" s="4"/>
    </row>
    <row r="420" spans="1:9" x14ac:dyDescent="0.25">
      <c r="A420" s="4"/>
      <c r="B420" s="4"/>
      <c r="C420" s="4"/>
      <c r="D420" s="4"/>
      <c r="E420" s="4"/>
      <c r="F420" s="4"/>
      <c r="G420" s="4"/>
      <c r="H420" s="4"/>
      <c r="I420" s="4"/>
    </row>
    <row r="421" spans="1:9" x14ac:dyDescent="0.25">
      <c r="A421" s="4"/>
      <c r="B421" s="4"/>
      <c r="C421" s="4"/>
      <c r="D421" s="4"/>
      <c r="E421" s="4"/>
      <c r="F421" s="4"/>
      <c r="G421" s="4"/>
      <c r="H421" s="4"/>
      <c r="I421" s="4"/>
    </row>
    <row r="422" spans="1:9" x14ac:dyDescent="0.25">
      <c r="A422" s="4"/>
      <c r="B422" s="4"/>
      <c r="C422" s="4"/>
      <c r="D422" s="4"/>
      <c r="E422" s="4"/>
      <c r="F422" s="4"/>
      <c r="G422" s="4"/>
      <c r="H422" s="4"/>
      <c r="I422" s="4"/>
    </row>
    <row r="423" spans="1:9" x14ac:dyDescent="0.25">
      <c r="A423" s="4"/>
      <c r="B423" s="4"/>
      <c r="C423" s="4"/>
      <c r="D423" s="4"/>
      <c r="E423" s="4"/>
      <c r="F423" s="4"/>
      <c r="G423" s="4"/>
      <c r="H423" s="4"/>
      <c r="I423" s="4"/>
    </row>
    <row r="424" spans="1:9" x14ac:dyDescent="0.25">
      <c r="A424" s="4"/>
      <c r="B424" s="4"/>
      <c r="C424" s="4"/>
      <c r="D424" s="4"/>
      <c r="E424" s="4"/>
      <c r="F424" s="4"/>
      <c r="G424" s="4"/>
      <c r="H424" s="4"/>
      <c r="I424" s="4"/>
    </row>
    <row r="425" spans="1:9" x14ac:dyDescent="0.25">
      <c r="A425" s="4"/>
      <c r="B425" s="4"/>
      <c r="C425" s="4"/>
      <c r="D425" s="4"/>
      <c r="E425" s="4"/>
      <c r="F425" s="4"/>
      <c r="G425" s="4"/>
      <c r="H425" s="4"/>
      <c r="I425" s="4"/>
    </row>
    <row r="426" spans="1:9" x14ac:dyDescent="0.25">
      <c r="A426" s="4"/>
      <c r="B426" s="4"/>
      <c r="C426" s="4"/>
      <c r="D426" s="4"/>
      <c r="E426" s="4"/>
      <c r="F426" s="4"/>
      <c r="G426" s="4"/>
      <c r="H426" s="4"/>
      <c r="I426" s="4"/>
    </row>
    <row r="427" spans="1:9" x14ac:dyDescent="0.25">
      <c r="A427" s="4"/>
      <c r="B427" s="4"/>
      <c r="C427" s="4"/>
      <c r="D427" s="4"/>
      <c r="E427" s="4"/>
      <c r="F427" s="4"/>
      <c r="G427" s="4"/>
      <c r="H427" s="4"/>
      <c r="I427" s="4"/>
    </row>
    <row r="428" spans="1:9" x14ac:dyDescent="0.25">
      <c r="A428" s="4"/>
      <c r="B428" s="4"/>
      <c r="C428" s="4"/>
      <c r="D428" s="4"/>
      <c r="E428" s="4"/>
      <c r="F428" s="4"/>
      <c r="G428" s="4"/>
      <c r="H428" s="4"/>
      <c r="I428" s="4"/>
    </row>
    <row r="429" spans="1:9" x14ac:dyDescent="0.25">
      <c r="A429" s="4"/>
      <c r="B429" s="4"/>
      <c r="C429" s="4"/>
      <c r="D429" s="4"/>
      <c r="E429" s="4"/>
      <c r="F429" s="4"/>
      <c r="G429" s="4"/>
      <c r="H429" s="4"/>
      <c r="I429" s="4"/>
    </row>
    <row r="430" spans="1:9" x14ac:dyDescent="0.25">
      <c r="A430" s="4"/>
      <c r="B430" s="4"/>
      <c r="C430" s="4"/>
      <c r="D430" s="4"/>
      <c r="E430" s="4"/>
      <c r="F430" s="4"/>
      <c r="G430" s="4"/>
      <c r="H430" s="4"/>
      <c r="I430" s="4"/>
    </row>
    <row r="431" spans="1:9" x14ac:dyDescent="0.25">
      <c r="A431" s="4"/>
      <c r="B431" s="4"/>
      <c r="C431" s="4"/>
      <c r="D431" s="4"/>
      <c r="E431" s="4"/>
      <c r="F431" s="4"/>
      <c r="G431" s="4"/>
      <c r="H431" s="4"/>
      <c r="I431" s="4"/>
    </row>
    <row r="432" spans="1:9" x14ac:dyDescent="0.25">
      <c r="A432" s="4"/>
      <c r="B432" s="4"/>
      <c r="C432" s="4"/>
      <c r="D432" s="4"/>
      <c r="E432" s="4"/>
      <c r="F432" s="4"/>
      <c r="G432" s="4"/>
      <c r="H432" s="4"/>
      <c r="I432" s="4"/>
    </row>
    <row r="433" spans="1:9" x14ac:dyDescent="0.25">
      <c r="A433" s="4"/>
      <c r="B433" s="4"/>
      <c r="C433" s="4"/>
      <c r="D433" s="4"/>
      <c r="E433" s="4"/>
      <c r="F433" s="4"/>
      <c r="G433" s="4"/>
      <c r="H433" s="4"/>
      <c r="I433" s="4"/>
    </row>
    <row r="434" spans="1:9" x14ac:dyDescent="0.25">
      <c r="A434" s="4"/>
      <c r="B434" s="4"/>
      <c r="C434" s="4"/>
      <c r="D434" s="4"/>
      <c r="E434" s="4"/>
      <c r="F434" s="4"/>
      <c r="G434" s="4"/>
      <c r="H434" s="4"/>
      <c r="I434" s="4"/>
    </row>
    <row r="435" spans="1:9" x14ac:dyDescent="0.25">
      <c r="A435" s="4"/>
      <c r="B435" s="4"/>
      <c r="C435" s="4"/>
      <c r="D435" s="4"/>
      <c r="E435" s="4"/>
      <c r="F435" s="4"/>
      <c r="G435" s="4"/>
      <c r="H435" s="4"/>
      <c r="I435" s="4"/>
    </row>
    <row r="436" spans="1:9" x14ac:dyDescent="0.25">
      <c r="A436" s="4"/>
      <c r="B436" s="4"/>
      <c r="C436" s="4"/>
      <c r="D436" s="4"/>
      <c r="E436" s="4"/>
      <c r="F436" s="4"/>
      <c r="G436" s="4"/>
      <c r="H436" s="4"/>
      <c r="I436" s="4"/>
    </row>
    <row r="437" spans="1:9" x14ac:dyDescent="0.25">
      <c r="A437" s="4"/>
      <c r="B437" s="4"/>
      <c r="C437" s="4"/>
      <c r="D437" s="4"/>
      <c r="E437" s="4"/>
      <c r="F437" s="4"/>
      <c r="G437" s="4"/>
      <c r="H437" s="4"/>
      <c r="I437" s="4"/>
    </row>
    <row r="438" spans="1:9" x14ac:dyDescent="0.25">
      <c r="A438" s="4"/>
      <c r="B438" s="4"/>
      <c r="C438" s="4"/>
      <c r="D438" s="4"/>
      <c r="E438" s="4"/>
      <c r="F438" s="4"/>
      <c r="G438" s="4"/>
      <c r="H438" s="4"/>
      <c r="I438" s="4"/>
    </row>
    <row r="439" spans="1:9" x14ac:dyDescent="0.25">
      <c r="A439" s="4"/>
      <c r="B439" s="4"/>
      <c r="C439" s="4"/>
      <c r="D439" s="4"/>
      <c r="E439" s="4"/>
      <c r="F439" s="4"/>
      <c r="G439" s="4"/>
      <c r="H439" s="4"/>
      <c r="I439" s="4"/>
    </row>
    <row r="440" spans="1:9" x14ac:dyDescent="0.25">
      <c r="A440" s="4"/>
      <c r="B440" s="4"/>
      <c r="C440" s="4"/>
      <c r="D440" s="4"/>
      <c r="E440" s="4"/>
      <c r="F440" s="4"/>
      <c r="G440" s="4"/>
      <c r="H440" s="4"/>
      <c r="I440" s="4"/>
    </row>
    <row r="441" spans="1:9" x14ac:dyDescent="0.25">
      <c r="A441" s="4"/>
      <c r="B441" s="4"/>
      <c r="C441" s="4"/>
      <c r="D441" s="4"/>
      <c r="E441" s="4"/>
      <c r="F441" s="4"/>
      <c r="G441" s="4"/>
      <c r="H441" s="4"/>
      <c r="I441" s="4"/>
    </row>
    <row r="442" spans="1:9" x14ac:dyDescent="0.25">
      <c r="A442" s="4"/>
      <c r="B442" s="4"/>
      <c r="C442" s="4"/>
      <c r="D442" s="4"/>
      <c r="E442" s="4"/>
      <c r="F442" s="4"/>
      <c r="G442" s="4"/>
      <c r="H442" s="4"/>
      <c r="I442" s="4"/>
    </row>
    <row r="443" spans="1:9" x14ac:dyDescent="0.25">
      <c r="A443" s="4"/>
      <c r="B443" s="4"/>
      <c r="C443" s="4"/>
      <c r="D443" s="4"/>
      <c r="E443" s="4"/>
      <c r="F443" s="4"/>
      <c r="G443" s="4"/>
      <c r="H443" s="4"/>
      <c r="I443" s="4"/>
    </row>
    <row r="444" spans="1:9" x14ac:dyDescent="0.25">
      <c r="A444" s="4"/>
      <c r="B444" s="4"/>
      <c r="C444" s="4"/>
      <c r="D444" s="4"/>
      <c r="E444" s="4"/>
      <c r="F444" s="4"/>
      <c r="G444" s="4"/>
      <c r="H444" s="4"/>
      <c r="I444" s="4"/>
    </row>
    <row r="445" spans="1:9" x14ac:dyDescent="0.25">
      <c r="A445" s="4"/>
      <c r="B445" s="4"/>
      <c r="C445" s="4"/>
      <c r="D445" s="4"/>
      <c r="E445" s="4"/>
      <c r="F445" s="4"/>
      <c r="G445" s="4"/>
      <c r="H445" s="4"/>
      <c r="I445" s="4"/>
    </row>
    <row r="446" spans="1:9" x14ac:dyDescent="0.25">
      <c r="A446" s="4"/>
      <c r="B446" s="4"/>
      <c r="C446" s="4"/>
      <c r="D446" s="4"/>
      <c r="E446" s="4"/>
      <c r="F446" s="4"/>
      <c r="G446" s="4"/>
      <c r="H446" s="4"/>
      <c r="I446" s="4"/>
    </row>
    <row r="447" spans="1:9" x14ac:dyDescent="0.25">
      <c r="A447" s="4"/>
      <c r="B447" s="4"/>
      <c r="C447" s="4"/>
      <c r="D447" s="4"/>
      <c r="E447" s="4"/>
      <c r="F447" s="4"/>
      <c r="G447" s="4"/>
      <c r="H447" s="4"/>
      <c r="I447" s="4"/>
    </row>
    <row r="448" spans="1:9" x14ac:dyDescent="0.25">
      <c r="A448" s="4"/>
      <c r="B448" s="4"/>
      <c r="C448" s="4"/>
      <c r="D448" s="4"/>
      <c r="E448" s="4"/>
      <c r="F448" s="4"/>
      <c r="G448" s="4"/>
      <c r="H448" s="4"/>
      <c r="I448" s="4"/>
    </row>
    <row r="449" spans="1:9" x14ac:dyDescent="0.25">
      <c r="A449" s="4"/>
      <c r="B449" s="4"/>
      <c r="C449" s="4"/>
      <c r="D449" s="4"/>
      <c r="E449" s="4"/>
      <c r="F449" s="4"/>
      <c r="G449" s="4"/>
      <c r="H449" s="4"/>
      <c r="I449" s="4"/>
    </row>
    <row r="450" spans="1:9" x14ac:dyDescent="0.25">
      <c r="A450" s="4"/>
      <c r="B450" s="4"/>
      <c r="C450" s="4"/>
      <c r="D450" s="4"/>
      <c r="E450" s="4"/>
      <c r="F450" s="4"/>
      <c r="G450" s="4"/>
      <c r="H450" s="4"/>
      <c r="I450" s="4"/>
    </row>
    <row r="451" spans="1:9" x14ac:dyDescent="0.25">
      <c r="A451" s="4"/>
      <c r="B451" s="4"/>
      <c r="C451" s="4"/>
      <c r="D451" s="4"/>
      <c r="E451" s="4"/>
      <c r="F451" s="4"/>
      <c r="G451" s="4"/>
      <c r="H451" s="4"/>
      <c r="I451" s="4"/>
    </row>
    <row r="452" spans="1:9" x14ac:dyDescent="0.25">
      <c r="A452" s="4"/>
      <c r="B452" s="4"/>
      <c r="C452" s="4"/>
      <c r="D452" s="4"/>
      <c r="E452" s="4"/>
      <c r="F452" s="4"/>
      <c r="G452" s="4"/>
      <c r="H452" s="4"/>
      <c r="I452" s="4"/>
    </row>
    <row r="453" spans="1:9" x14ac:dyDescent="0.25">
      <c r="A453" s="4"/>
      <c r="B453" s="4"/>
      <c r="C453" s="4"/>
      <c r="D453" s="4"/>
      <c r="E453" s="4"/>
      <c r="F453" s="4"/>
      <c r="G453" s="4"/>
      <c r="H453" s="4"/>
      <c r="I453" s="4"/>
    </row>
    <row r="454" spans="1:9" x14ac:dyDescent="0.25">
      <c r="A454" s="4"/>
      <c r="B454" s="4"/>
      <c r="C454" s="4"/>
      <c r="D454" s="4"/>
      <c r="E454" s="4"/>
      <c r="F454" s="4"/>
      <c r="G454" s="4"/>
      <c r="H454" s="4"/>
      <c r="I454" s="4"/>
    </row>
    <row r="455" spans="1:9" x14ac:dyDescent="0.25">
      <c r="A455" s="4"/>
      <c r="B455" s="4"/>
      <c r="C455" s="4"/>
      <c r="D455" s="4"/>
      <c r="E455" s="4"/>
      <c r="F455" s="4"/>
      <c r="G455" s="4"/>
      <c r="H455" s="4"/>
      <c r="I455" s="4"/>
    </row>
    <row r="456" spans="1:9" x14ac:dyDescent="0.25">
      <c r="A456" s="4"/>
      <c r="B456" s="4"/>
      <c r="C456" s="4"/>
      <c r="D456" s="4"/>
      <c r="E456" s="4"/>
      <c r="F456" s="4"/>
      <c r="G456" s="4"/>
      <c r="H456" s="4"/>
      <c r="I456" s="4"/>
    </row>
    <row r="457" spans="1:9" x14ac:dyDescent="0.25">
      <c r="A457" s="4"/>
      <c r="B457" s="4"/>
      <c r="C457" s="4"/>
      <c r="D457" s="4"/>
      <c r="E457" s="4"/>
      <c r="F457" s="4"/>
      <c r="G457" s="4"/>
      <c r="H457" s="4"/>
      <c r="I457" s="4"/>
    </row>
    <row r="458" spans="1:9" x14ac:dyDescent="0.25">
      <c r="A458" s="4"/>
      <c r="B458" s="4"/>
      <c r="C458" s="4"/>
      <c r="D458" s="4"/>
      <c r="E458" s="4"/>
      <c r="F458" s="4"/>
      <c r="G458" s="4"/>
      <c r="H458" s="4"/>
      <c r="I458" s="4"/>
    </row>
    <row r="459" spans="1:9" x14ac:dyDescent="0.25">
      <c r="A459" s="4"/>
      <c r="B459" s="4"/>
      <c r="C459" s="4"/>
      <c r="D459" s="4"/>
      <c r="E459" s="4"/>
      <c r="F459" s="4"/>
      <c r="G459" s="4"/>
      <c r="H459" s="4"/>
      <c r="I459" s="4"/>
    </row>
    <row r="460" spans="1:9" x14ac:dyDescent="0.25">
      <c r="A460" s="4"/>
      <c r="B460" s="4"/>
      <c r="C460" s="4"/>
      <c r="D460" s="4"/>
      <c r="E460" s="4"/>
      <c r="F460" s="4"/>
      <c r="G460" s="4"/>
      <c r="H460" s="4"/>
      <c r="I460" s="4"/>
    </row>
    <row r="461" spans="1:9" x14ac:dyDescent="0.25">
      <c r="A461" s="4"/>
      <c r="B461" s="4"/>
      <c r="C461" s="4"/>
      <c r="D461" s="4"/>
      <c r="E461" s="4"/>
      <c r="F461" s="4"/>
      <c r="G461" s="4"/>
      <c r="H461" s="4"/>
      <c r="I461" s="4"/>
    </row>
    <row r="462" spans="1:9" x14ac:dyDescent="0.25">
      <c r="A462" s="4"/>
      <c r="B462" s="4"/>
      <c r="C462" s="4"/>
      <c r="D462" s="4"/>
      <c r="E462" s="4"/>
      <c r="F462" s="4"/>
      <c r="G462" s="4"/>
      <c r="H462" s="4"/>
      <c r="I462" s="4"/>
    </row>
    <row r="463" spans="1:9" x14ac:dyDescent="0.25">
      <c r="A463" s="4"/>
      <c r="B463" s="4"/>
      <c r="C463" s="4"/>
      <c r="D463" s="4"/>
      <c r="E463" s="4"/>
      <c r="F463" s="4"/>
      <c r="G463" s="4"/>
      <c r="H463" s="4"/>
      <c r="I463" s="4"/>
    </row>
    <row r="464" spans="1:9" x14ac:dyDescent="0.25">
      <c r="A464" s="4"/>
      <c r="B464" s="4"/>
      <c r="C464" s="4"/>
      <c r="D464" s="4"/>
      <c r="E464" s="4"/>
      <c r="F464" s="4"/>
      <c r="G464" s="4"/>
      <c r="H464" s="4"/>
      <c r="I464" s="4"/>
    </row>
    <row r="465" spans="1:9" x14ac:dyDescent="0.25">
      <c r="A465" s="4"/>
      <c r="B465" s="4"/>
      <c r="C465" s="4"/>
      <c r="D465" s="4"/>
      <c r="E465" s="4"/>
      <c r="F465" s="4"/>
      <c r="G465" s="4"/>
      <c r="H465" s="4"/>
      <c r="I465" s="4"/>
    </row>
    <row r="466" spans="1:9" x14ac:dyDescent="0.25">
      <c r="A466" s="4"/>
      <c r="B466" s="4"/>
      <c r="C466" s="4"/>
      <c r="D466" s="4"/>
      <c r="E466" s="4"/>
      <c r="F466" s="4"/>
      <c r="G466" s="4"/>
      <c r="H466" s="4"/>
      <c r="I466" s="4"/>
    </row>
    <row r="467" spans="1:9" x14ac:dyDescent="0.25">
      <c r="A467" s="4"/>
      <c r="B467" s="4"/>
      <c r="C467" s="4"/>
      <c r="D467" s="4"/>
      <c r="E467" s="4"/>
      <c r="F467" s="4"/>
      <c r="G467" s="4"/>
      <c r="H467" s="4"/>
      <c r="I467" s="4"/>
    </row>
    <row r="468" spans="1:9" x14ac:dyDescent="0.25">
      <c r="A468" s="4"/>
      <c r="B468" s="4"/>
      <c r="C468" s="4"/>
      <c r="D468" s="4"/>
      <c r="E468" s="4"/>
      <c r="F468" s="4"/>
      <c r="G468" s="4"/>
      <c r="H468" s="4"/>
      <c r="I468" s="4"/>
    </row>
    <row r="469" spans="1:9" x14ac:dyDescent="0.25">
      <c r="A469" s="4"/>
      <c r="B469" s="4"/>
      <c r="C469" s="4"/>
      <c r="D469" s="4"/>
      <c r="E469" s="4"/>
      <c r="F469" s="4"/>
      <c r="G469" s="4"/>
      <c r="H469" s="4"/>
      <c r="I469" s="4"/>
    </row>
    <row r="470" spans="1:9" x14ac:dyDescent="0.25">
      <c r="A470" s="4"/>
      <c r="B470" s="4"/>
      <c r="C470" s="4"/>
      <c r="D470" s="4"/>
      <c r="E470" s="4"/>
      <c r="F470" s="4"/>
      <c r="G470" s="4"/>
      <c r="H470" s="4"/>
      <c r="I470" s="4"/>
    </row>
    <row r="471" spans="1:9" x14ac:dyDescent="0.25">
      <c r="A471" s="4"/>
      <c r="B471" s="4"/>
      <c r="C471" s="4"/>
      <c r="D471" s="4"/>
      <c r="E471" s="4"/>
      <c r="F471" s="4"/>
      <c r="G471" s="4"/>
      <c r="H471" s="4"/>
      <c r="I471" s="4"/>
    </row>
    <row r="472" spans="1:9" x14ac:dyDescent="0.25">
      <c r="A472" s="4"/>
      <c r="B472" s="4"/>
      <c r="C472" s="4"/>
      <c r="D472" s="4"/>
      <c r="E472" s="4"/>
      <c r="F472" s="4"/>
      <c r="G472" s="4"/>
      <c r="H472" s="4"/>
      <c r="I472" s="4"/>
    </row>
    <row r="473" spans="1:9" x14ac:dyDescent="0.25">
      <c r="A473" s="4"/>
      <c r="B473" s="4"/>
      <c r="C473" s="4"/>
      <c r="D473" s="4"/>
      <c r="E473" s="4"/>
      <c r="F473" s="4"/>
      <c r="G473" s="4"/>
      <c r="H473" s="4"/>
      <c r="I473" s="4"/>
    </row>
    <row r="474" spans="1:9" x14ac:dyDescent="0.25">
      <c r="A474" s="4"/>
      <c r="B474" s="4"/>
      <c r="C474" s="4"/>
      <c r="D474" s="4"/>
      <c r="E474" s="4"/>
      <c r="F474" s="4"/>
      <c r="G474" s="4"/>
      <c r="H474" s="4"/>
      <c r="I474" s="4"/>
    </row>
    <row r="475" spans="1:9" x14ac:dyDescent="0.25">
      <c r="A475" s="4"/>
      <c r="B475" s="4"/>
      <c r="C475" s="4"/>
      <c r="D475" s="4"/>
      <c r="E475" s="4"/>
      <c r="F475" s="4"/>
      <c r="G475" s="4"/>
      <c r="H475" s="4"/>
      <c r="I475" s="4"/>
    </row>
    <row r="476" spans="1:9" x14ac:dyDescent="0.25">
      <c r="A476" s="4"/>
      <c r="B476" s="4"/>
      <c r="C476" s="4"/>
      <c r="D476" s="4"/>
      <c r="E476" s="4"/>
      <c r="F476" s="4"/>
      <c r="G476" s="4"/>
      <c r="H476" s="4"/>
      <c r="I476" s="4"/>
    </row>
    <row r="477" spans="1:9" x14ac:dyDescent="0.25">
      <c r="A477" s="4"/>
      <c r="B477" s="4"/>
      <c r="C477" s="4"/>
      <c r="D477" s="4"/>
      <c r="E477" s="4"/>
      <c r="F477" s="4"/>
      <c r="G477" s="4"/>
      <c r="H477" s="4"/>
      <c r="I477" s="4"/>
    </row>
    <row r="478" spans="1:9" x14ac:dyDescent="0.25">
      <c r="A478" s="4"/>
      <c r="B478" s="4"/>
      <c r="C478" s="4"/>
      <c r="D478" s="4"/>
      <c r="E478" s="4"/>
      <c r="F478" s="4"/>
      <c r="G478" s="4"/>
      <c r="H478" s="4"/>
      <c r="I478" s="4"/>
    </row>
    <row r="479" spans="1:9" x14ac:dyDescent="0.25">
      <c r="A479" s="4"/>
      <c r="B479" s="4"/>
      <c r="C479" s="4"/>
      <c r="D479" s="4"/>
      <c r="E479" s="4"/>
      <c r="F479" s="4"/>
      <c r="G479" s="4"/>
      <c r="H479" s="4"/>
      <c r="I479" s="4"/>
    </row>
    <row r="480" spans="1:9" x14ac:dyDescent="0.25">
      <c r="A480" s="4"/>
      <c r="B480" s="4"/>
      <c r="C480" s="4"/>
      <c r="D480" s="4"/>
      <c r="E480" s="4"/>
      <c r="F480" s="4"/>
      <c r="G480" s="4"/>
      <c r="H480" s="4"/>
      <c r="I480" s="4"/>
    </row>
    <row r="481" spans="1:9" x14ac:dyDescent="0.25">
      <c r="A481" s="4"/>
      <c r="B481" s="4"/>
      <c r="C481" s="4"/>
      <c r="D481" s="4"/>
      <c r="E481" s="4"/>
      <c r="F481" s="4"/>
      <c r="G481" s="4"/>
      <c r="H481" s="4"/>
      <c r="I481" s="4"/>
    </row>
    <row r="482" spans="1:9" x14ac:dyDescent="0.25">
      <c r="A482" s="4"/>
      <c r="B482" s="4"/>
      <c r="C482" s="4"/>
      <c r="D482" s="4"/>
      <c r="E482" s="4"/>
      <c r="F482" s="4"/>
      <c r="G482" s="4"/>
      <c r="H482" s="4"/>
      <c r="I482" s="4"/>
    </row>
    <row r="483" spans="1:9" x14ac:dyDescent="0.25">
      <c r="A483" s="4"/>
      <c r="B483" s="4"/>
      <c r="C483" s="4"/>
      <c r="D483" s="4"/>
      <c r="E483" s="4"/>
      <c r="F483" s="4"/>
      <c r="G483" s="4"/>
      <c r="H483" s="4"/>
      <c r="I483" s="4"/>
    </row>
    <row r="484" spans="1:9" x14ac:dyDescent="0.25">
      <c r="A484" s="4"/>
      <c r="B484" s="4"/>
      <c r="C484" s="4"/>
      <c r="D484" s="4"/>
      <c r="E484" s="4"/>
      <c r="F484" s="4"/>
      <c r="G484" s="4"/>
      <c r="H484" s="4"/>
      <c r="I484" s="4"/>
    </row>
    <row r="485" spans="1:9" x14ac:dyDescent="0.25">
      <c r="A485" s="4"/>
      <c r="B485" s="4"/>
      <c r="C485" s="4"/>
      <c r="D485" s="4"/>
      <c r="E485" s="4"/>
      <c r="F485" s="4"/>
      <c r="G485" s="4"/>
      <c r="H485" s="4"/>
      <c r="I485" s="4"/>
    </row>
    <row r="486" spans="1:9" x14ac:dyDescent="0.25">
      <c r="A486" s="4"/>
      <c r="B486" s="4"/>
      <c r="C486" s="4"/>
      <c r="D486" s="4"/>
      <c r="E486" s="4"/>
      <c r="F486" s="4"/>
      <c r="G486" s="4"/>
      <c r="H486" s="4"/>
      <c r="I486" s="4"/>
    </row>
    <row r="487" spans="1:9" x14ac:dyDescent="0.25">
      <c r="A487" s="4"/>
      <c r="B487" s="4"/>
      <c r="C487" s="4"/>
      <c r="D487" s="4"/>
      <c r="E487" s="4"/>
      <c r="F487" s="4"/>
      <c r="G487" s="4"/>
      <c r="H487" s="4"/>
      <c r="I487" s="4"/>
    </row>
    <row r="488" spans="1:9" x14ac:dyDescent="0.25">
      <c r="A488" s="4"/>
      <c r="B488" s="4"/>
      <c r="C488" s="4"/>
      <c r="D488" s="4"/>
      <c r="E488" s="4"/>
      <c r="F488" s="4"/>
      <c r="G488" s="4"/>
      <c r="H488" s="4"/>
      <c r="I488" s="4"/>
    </row>
    <row r="489" spans="1:9" x14ac:dyDescent="0.25">
      <c r="A489" s="4"/>
      <c r="B489" s="4"/>
      <c r="C489" s="4"/>
      <c r="D489" s="4"/>
      <c r="E489" s="4"/>
      <c r="F489" s="4"/>
      <c r="G489" s="4"/>
      <c r="H489" s="4"/>
      <c r="I489" s="4"/>
    </row>
    <row r="490" spans="1:9" x14ac:dyDescent="0.25">
      <c r="A490" s="4"/>
      <c r="B490" s="4"/>
      <c r="C490" s="4"/>
      <c r="D490" s="4"/>
      <c r="E490" s="4"/>
      <c r="F490" s="4"/>
      <c r="G490" s="4"/>
      <c r="H490" s="4"/>
      <c r="I490" s="4"/>
    </row>
    <row r="491" spans="1:9" x14ac:dyDescent="0.25">
      <c r="A491" s="4"/>
      <c r="B491" s="4"/>
      <c r="C491" s="4"/>
      <c r="D491" s="4"/>
      <c r="E491" s="4"/>
      <c r="F491" s="4"/>
      <c r="G491" s="4"/>
      <c r="H491" s="4"/>
      <c r="I491" s="4"/>
    </row>
    <row r="492" spans="1:9" x14ac:dyDescent="0.25">
      <c r="A492" s="4"/>
      <c r="B492" s="4"/>
      <c r="C492" s="4"/>
      <c r="D492" s="4"/>
      <c r="E492" s="4"/>
      <c r="F492" s="4"/>
      <c r="G492" s="4"/>
      <c r="H492" s="4"/>
      <c r="I492" s="4"/>
    </row>
    <row r="493" spans="1:9" x14ac:dyDescent="0.25">
      <c r="A493" s="4"/>
      <c r="B493" s="4"/>
      <c r="C493" s="4"/>
      <c r="D493" s="4"/>
      <c r="E493" s="4"/>
      <c r="F493" s="4"/>
      <c r="G493" s="4"/>
      <c r="H493" s="4"/>
      <c r="I493" s="4"/>
    </row>
    <row r="494" spans="1:9" x14ac:dyDescent="0.25">
      <c r="A494" s="4"/>
      <c r="B494" s="4"/>
      <c r="C494" s="4"/>
      <c r="D494" s="4"/>
      <c r="E494" s="4"/>
      <c r="F494" s="4"/>
      <c r="G494" s="4"/>
      <c r="H494" s="4"/>
      <c r="I494" s="4"/>
    </row>
    <row r="495" spans="1:9" x14ac:dyDescent="0.25">
      <c r="A495" s="4"/>
      <c r="B495" s="4"/>
      <c r="C495" s="4"/>
      <c r="D495" s="4"/>
      <c r="E495" s="4"/>
      <c r="F495" s="4"/>
      <c r="G495" s="4"/>
      <c r="H495" s="4"/>
      <c r="I495" s="4"/>
    </row>
    <row r="496" spans="1:9" x14ac:dyDescent="0.25">
      <c r="A496" s="4"/>
      <c r="B496" s="4"/>
      <c r="C496" s="4"/>
      <c r="D496" s="4"/>
      <c r="E496" s="4"/>
      <c r="F496" s="4"/>
      <c r="G496" s="4"/>
      <c r="H496" s="4"/>
      <c r="I496" s="4"/>
    </row>
    <row r="497" spans="1:9" x14ac:dyDescent="0.25">
      <c r="A497" s="4"/>
      <c r="B497" s="4"/>
      <c r="C497" s="4"/>
      <c r="D497" s="4"/>
      <c r="E497" s="4"/>
      <c r="F497" s="4"/>
      <c r="G497" s="4"/>
      <c r="H497" s="4"/>
      <c r="I497" s="4"/>
    </row>
    <row r="498" spans="1:9" x14ac:dyDescent="0.25">
      <c r="A498" s="4"/>
      <c r="B498" s="4"/>
      <c r="C498" s="4"/>
      <c r="D498" s="4"/>
      <c r="E498" s="4"/>
      <c r="F498" s="4"/>
      <c r="G498" s="4"/>
      <c r="H498" s="4"/>
      <c r="I498" s="4"/>
    </row>
    <row r="499" spans="1:9" x14ac:dyDescent="0.25">
      <c r="A499" s="4"/>
      <c r="B499" s="4"/>
      <c r="C499" s="4"/>
      <c r="D499" s="4"/>
      <c r="E499" s="4"/>
      <c r="F499" s="4"/>
      <c r="G499" s="4"/>
      <c r="H499" s="4"/>
      <c r="I499" s="4"/>
    </row>
    <row r="500" spans="1:9" x14ac:dyDescent="0.25">
      <c r="A500" s="4"/>
      <c r="B500" s="4"/>
      <c r="C500" s="4"/>
      <c r="D500" s="4"/>
      <c r="E500" s="4"/>
      <c r="F500" s="4"/>
      <c r="G500" s="4"/>
      <c r="H500" s="4"/>
      <c r="I500" s="4"/>
    </row>
    <row r="501" spans="1:9" x14ac:dyDescent="0.25">
      <c r="A501" s="4"/>
      <c r="B501" s="4"/>
      <c r="C501" s="4"/>
      <c r="D501" s="4"/>
      <c r="E501" s="4"/>
      <c r="F501" s="4"/>
      <c r="G501" s="4"/>
      <c r="H501" s="4"/>
      <c r="I501" s="4"/>
    </row>
    <row r="502" spans="1:9" x14ac:dyDescent="0.25">
      <c r="A502" s="4"/>
      <c r="B502" s="4"/>
      <c r="C502" s="4"/>
      <c r="D502" s="4"/>
      <c r="E502" s="4"/>
      <c r="F502" s="4"/>
      <c r="G502" s="4"/>
      <c r="H502" s="4"/>
      <c r="I502" s="4"/>
    </row>
    <row r="503" spans="1:9" x14ac:dyDescent="0.25">
      <c r="A503" s="4"/>
      <c r="B503" s="4"/>
      <c r="C503" s="4"/>
      <c r="D503" s="4"/>
      <c r="E503" s="4"/>
      <c r="F503" s="4"/>
      <c r="G503" s="4"/>
      <c r="H503" s="4"/>
      <c r="I503" s="4"/>
    </row>
    <row r="504" spans="1:9" x14ac:dyDescent="0.25">
      <c r="A504" s="4"/>
      <c r="B504" s="4"/>
      <c r="C504" s="4"/>
      <c r="D504" s="4"/>
      <c r="E504" s="4"/>
      <c r="F504" s="4"/>
      <c r="G504" s="4"/>
      <c r="H504" s="4"/>
      <c r="I504" s="4"/>
    </row>
    <row r="505" spans="1:9" x14ac:dyDescent="0.25">
      <c r="A505" s="4"/>
      <c r="B505" s="4"/>
      <c r="C505" s="4"/>
      <c r="D505" s="4"/>
      <c r="E505" s="4"/>
      <c r="F505" s="4"/>
      <c r="G505" s="4"/>
      <c r="H505" s="4"/>
      <c r="I505" s="4"/>
    </row>
    <row r="506" spans="1:9" x14ac:dyDescent="0.25">
      <c r="A506" s="4"/>
      <c r="B506" s="4"/>
      <c r="C506" s="4"/>
      <c r="D506" s="4"/>
      <c r="E506" s="4"/>
      <c r="F506" s="4"/>
      <c r="G506" s="4"/>
      <c r="H506" s="4"/>
      <c r="I506" s="4"/>
    </row>
    <row r="507" spans="1:9" x14ac:dyDescent="0.25">
      <c r="A507" s="4"/>
      <c r="B507" s="4"/>
      <c r="C507" s="4"/>
      <c r="D507" s="4"/>
      <c r="E507" s="4"/>
      <c r="F507" s="4"/>
      <c r="G507" s="4"/>
      <c r="H507" s="4"/>
      <c r="I507" s="4"/>
    </row>
    <row r="508" spans="1:9" x14ac:dyDescent="0.25">
      <c r="A508" s="4"/>
      <c r="B508" s="4"/>
      <c r="C508" s="4"/>
      <c r="D508" s="4"/>
      <c r="E508" s="4"/>
      <c r="F508" s="4"/>
      <c r="G508" s="4"/>
      <c r="H508" s="4"/>
      <c r="I508" s="4"/>
    </row>
    <row r="509" spans="1:9" x14ac:dyDescent="0.25">
      <c r="A509" s="4"/>
      <c r="B509" s="4"/>
      <c r="C509" s="4"/>
      <c r="D509" s="4"/>
      <c r="E509" s="4"/>
      <c r="F509" s="4"/>
      <c r="G509" s="4"/>
      <c r="H509" s="4"/>
      <c r="I509" s="4"/>
    </row>
    <row r="510" spans="1:9" x14ac:dyDescent="0.25">
      <c r="A510" s="4"/>
      <c r="B510" s="4"/>
      <c r="C510" s="4"/>
      <c r="D510" s="4"/>
      <c r="E510" s="4"/>
      <c r="F510" s="4"/>
      <c r="G510" s="4"/>
      <c r="H510" s="4"/>
      <c r="I510" s="4"/>
    </row>
    <row r="511" spans="1:9" x14ac:dyDescent="0.25">
      <c r="A511" s="4"/>
      <c r="B511" s="4"/>
      <c r="C511" s="4"/>
      <c r="D511" s="4"/>
      <c r="E511" s="4"/>
      <c r="F511" s="4"/>
      <c r="G511" s="4"/>
      <c r="H511" s="4"/>
      <c r="I511" s="4"/>
    </row>
    <row r="512" spans="1:9" x14ac:dyDescent="0.25">
      <c r="A512" s="4"/>
      <c r="B512" s="4"/>
      <c r="C512" s="4"/>
      <c r="D512" s="4"/>
      <c r="E512" s="4"/>
      <c r="F512" s="4"/>
      <c r="G512" s="4"/>
      <c r="H512" s="4"/>
      <c r="I512" s="4"/>
    </row>
    <row r="513" spans="1:9" x14ac:dyDescent="0.25">
      <c r="A513" s="4"/>
      <c r="B513" s="4"/>
      <c r="C513" s="4"/>
      <c r="D513" s="4"/>
      <c r="E513" s="4"/>
      <c r="F513" s="4"/>
      <c r="G513" s="4"/>
      <c r="H513" s="4"/>
      <c r="I513" s="4"/>
    </row>
    <row r="514" spans="1:9" x14ac:dyDescent="0.25">
      <c r="A514" s="4"/>
      <c r="B514" s="4"/>
      <c r="C514" s="4"/>
      <c r="D514" s="4"/>
      <c r="E514" s="4"/>
      <c r="F514" s="4"/>
      <c r="G514" s="4"/>
      <c r="H514" s="4"/>
      <c r="I514" s="4"/>
    </row>
    <row r="515" spans="1:9" x14ac:dyDescent="0.25">
      <c r="A515" s="4"/>
      <c r="B515" s="4"/>
      <c r="C515" s="4"/>
      <c r="D515" s="4"/>
      <c r="E515" s="4"/>
      <c r="F515" s="4"/>
      <c r="G515" s="4"/>
      <c r="H515" s="4"/>
      <c r="I515" s="4"/>
    </row>
    <row r="516" spans="1:9" x14ac:dyDescent="0.25">
      <c r="A516" s="4"/>
      <c r="B516" s="4"/>
      <c r="C516" s="4"/>
      <c r="D516" s="4"/>
      <c r="E516" s="4"/>
      <c r="F516" s="4"/>
      <c r="G516" s="4"/>
      <c r="H516" s="4"/>
      <c r="I516" s="4"/>
    </row>
    <row r="517" spans="1:9" x14ac:dyDescent="0.25">
      <c r="A517" s="4"/>
      <c r="B517" s="4"/>
      <c r="C517" s="4"/>
      <c r="D517" s="4"/>
      <c r="E517" s="4"/>
      <c r="F517" s="4"/>
      <c r="G517" s="4"/>
      <c r="H517" s="4"/>
      <c r="I517" s="4"/>
    </row>
    <row r="518" spans="1:9" x14ac:dyDescent="0.25">
      <c r="A518" s="4"/>
      <c r="B518" s="4"/>
      <c r="C518" s="4"/>
      <c r="D518" s="4"/>
      <c r="E518" s="4"/>
      <c r="F518" s="4"/>
      <c r="G518" s="4"/>
      <c r="H518" s="4"/>
      <c r="I518" s="4"/>
    </row>
    <row r="519" spans="1:9" x14ac:dyDescent="0.25">
      <c r="A519" s="4"/>
      <c r="B519" s="4"/>
      <c r="C519" s="4"/>
      <c r="D519" s="4"/>
      <c r="E519" s="4"/>
      <c r="F519" s="4"/>
      <c r="G519" s="4"/>
      <c r="H519" s="4"/>
      <c r="I519" s="4"/>
    </row>
    <row r="520" spans="1:9" x14ac:dyDescent="0.25">
      <c r="A520" s="4"/>
      <c r="B520" s="4"/>
      <c r="C520" s="4"/>
      <c r="D520" s="4"/>
      <c r="E520" s="4"/>
      <c r="F520" s="4"/>
      <c r="G520" s="4"/>
      <c r="H520" s="4"/>
      <c r="I520" s="4"/>
    </row>
    <row r="521" spans="1:9" x14ac:dyDescent="0.25">
      <c r="A521" s="4"/>
      <c r="B521" s="4"/>
      <c r="C521" s="4"/>
      <c r="D521" s="4"/>
      <c r="E521" s="4"/>
      <c r="F521" s="4"/>
      <c r="G521" s="4"/>
      <c r="H521" s="4"/>
      <c r="I521" s="4"/>
    </row>
    <row r="522" spans="1:9" x14ac:dyDescent="0.25">
      <c r="A522" s="4"/>
      <c r="B522" s="4"/>
      <c r="C522" s="4"/>
      <c r="D522" s="4"/>
      <c r="E522" s="4"/>
      <c r="F522" s="4"/>
      <c r="G522" s="4"/>
      <c r="H522" s="4"/>
      <c r="I522" s="4"/>
    </row>
    <row r="523" spans="1:9" x14ac:dyDescent="0.25">
      <c r="A523" s="4"/>
      <c r="B523" s="4"/>
      <c r="C523" s="4"/>
      <c r="D523" s="4"/>
      <c r="E523" s="4"/>
      <c r="F523" s="4"/>
      <c r="G523" s="4"/>
      <c r="H523" s="4"/>
      <c r="I523" s="4"/>
    </row>
    <row r="524" spans="1:9" x14ac:dyDescent="0.25">
      <c r="A524" s="4"/>
      <c r="B524" s="4"/>
      <c r="C524" s="4"/>
      <c r="D524" s="4"/>
      <c r="E524" s="4"/>
      <c r="F524" s="4"/>
      <c r="G524" s="4"/>
      <c r="H524" s="4"/>
      <c r="I524" s="4"/>
    </row>
    <row r="525" spans="1:9" x14ac:dyDescent="0.25">
      <c r="A525" s="4"/>
      <c r="B525" s="4"/>
      <c r="C525" s="4"/>
      <c r="D525" s="4"/>
      <c r="E525" s="4"/>
      <c r="F525" s="4"/>
      <c r="G525" s="4"/>
      <c r="H525" s="4"/>
      <c r="I525" s="4"/>
    </row>
    <row r="526" spans="1:9" x14ac:dyDescent="0.25">
      <c r="A526" s="4"/>
      <c r="B526" s="4"/>
      <c r="C526" s="4"/>
      <c r="D526" s="4"/>
      <c r="E526" s="4"/>
      <c r="F526" s="4"/>
      <c r="G526" s="4"/>
      <c r="H526" s="4"/>
      <c r="I526" s="4"/>
    </row>
    <row r="527" spans="1:9" x14ac:dyDescent="0.25">
      <c r="A527" s="4"/>
      <c r="B527" s="4"/>
      <c r="C527" s="4"/>
      <c r="D527" s="4"/>
      <c r="E527" s="4"/>
      <c r="F527" s="4"/>
      <c r="G527" s="4"/>
      <c r="H527" s="4"/>
      <c r="I527" s="4"/>
    </row>
    <row r="528" spans="1:9" x14ac:dyDescent="0.25">
      <c r="A528" s="4"/>
      <c r="B528" s="4"/>
      <c r="C528" s="4"/>
      <c r="D528" s="4"/>
      <c r="E528" s="4"/>
      <c r="F528" s="4"/>
      <c r="G528" s="4"/>
      <c r="H528" s="4"/>
      <c r="I528" s="4"/>
    </row>
    <row r="529" spans="1:9" x14ac:dyDescent="0.25">
      <c r="A529" s="4"/>
      <c r="B529" s="4"/>
      <c r="C529" s="4"/>
      <c r="D529" s="4"/>
      <c r="E529" s="4"/>
      <c r="F529" s="4"/>
      <c r="G529" s="4"/>
      <c r="H529" s="4"/>
      <c r="I529" s="4"/>
    </row>
    <row r="530" spans="1:9" x14ac:dyDescent="0.25">
      <c r="A530" s="4"/>
      <c r="B530" s="4"/>
      <c r="C530" s="4"/>
      <c r="D530" s="4"/>
      <c r="E530" s="4"/>
      <c r="F530" s="4"/>
      <c r="G530" s="4"/>
      <c r="H530" s="4"/>
      <c r="I530" s="4"/>
    </row>
    <row r="531" spans="1:9" x14ac:dyDescent="0.25">
      <c r="A531" s="4"/>
      <c r="B531" s="4"/>
      <c r="C531" s="4"/>
      <c r="D531" s="4"/>
      <c r="E531" s="4"/>
      <c r="F531" s="4"/>
      <c r="G531" s="4"/>
      <c r="H531" s="4"/>
      <c r="I531" s="4"/>
    </row>
    <row r="532" spans="1:9" x14ac:dyDescent="0.25">
      <c r="A532" s="4"/>
      <c r="B532" s="4"/>
      <c r="C532" s="4"/>
      <c r="D532" s="4"/>
      <c r="E532" s="4"/>
      <c r="F532" s="4"/>
      <c r="G532" s="4"/>
      <c r="H532" s="4"/>
      <c r="I532" s="4"/>
    </row>
    <row r="533" spans="1:9" x14ac:dyDescent="0.25">
      <c r="A533" s="4"/>
      <c r="B533" s="4"/>
      <c r="C533" s="4"/>
      <c r="D533" s="4"/>
      <c r="E533" s="4"/>
      <c r="F533" s="4"/>
      <c r="G533" s="4"/>
      <c r="H533" s="4"/>
      <c r="I533" s="4"/>
    </row>
    <row r="534" spans="1:9" x14ac:dyDescent="0.25">
      <c r="A534" s="4"/>
      <c r="B534" s="4"/>
      <c r="C534" s="4"/>
      <c r="D534" s="4"/>
      <c r="E534" s="4"/>
      <c r="F534" s="4"/>
      <c r="G534" s="4"/>
      <c r="H534" s="4"/>
      <c r="I534" s="4"/>
    </row>
    <row r="535" spans="1:9" x14ac:dyDescent="0.25">
      <c r="A535" s="4"/>
      <c r="B535" s="4"/>
      <c r="C535" s="4"/>
      <c r="D535" s="4"/>
      <c r="E535" s="4"/>
      <c r="F535" s="4"/>
      <c r="G535" s="4"/>
      <c r="H535" s="4"/>
      <c r="I535" s="4"/>
    </row>
    <row r="536" spans="1:9" x14ac:dyDescent="0.25">
      <c r="A536" s="4"/>
      <c r="B536" s="4"/>
      <c r="C536" s="4"/>
      <c r="D536" s="4"/>
      <c r="E536" s="4"/>
      <c r="F536" s="4"/>
      <c r="G536" s="4"/>
      <c r="H536" s="4"/>
      <c r="I536" s="4"/>
    </row>
    <row r="537" spans="1:9" x14ac:dyDescent="0.25">
      <c r="A537" s="4"/>
      <c r="B537" s="4"/>
      <c r="C537" s="4"/>
      <c r="D537" s="4"/>
      <c r="E537" s="4"/>
      <c r="F537" s="4"/>
      <c r="G537" s="4"/>
      <c r="H537" s="4"/>
      <c r="I537" s="4"/>
    </row>
    <row r="538" spans="1:9" x14ac:dyDescent="0.25">
      <c r="A538" s="4"/>
      <c r="B538" s="4"/>
      <c r="C538" s="4"/>
      <c r="D538" s="4"/>
      <c r="E538" s="4"/>
      <c r="F538" s="4"/>
      <c r="G538" s="4"/>
      <c r="H538" s="4"/>
      <c r="I538" s="4"/>
    </row>
    <row r="539" spans="1:9" x14ac:dyDescent="0.25">
      <c r="A539" s="4"/>
      <c r="B539" s="4"/>
      <c r="C539" s="4"/>
      <c r="D539" s="4"/>
      <c r="E539" s="4"/>
      <c r="F539" s="4"/>
      <c r="G539" s="4"/>
      <c r="H539" s="4"/>
      <c r="I539" s="4"/>
    </row>
    <row r="540" spans="1:9" x14ac:dyDescent="0.25">
      <c r="A540" s="4"/>
      <c r="B540" s="4"/>
      <c r="C540" s="4"/>
      <c r="D540" s="4"/>
      <c r="E540" s="4"/>
      <c r="F540" s="4"/>
      <c r="G540" s="4"/>
      <c r="H540" s="4"/>
      <c r="I540" s="4"/>
    </row>
    <row r="541" spans="1:9" x14ac:dyDescent="0.25">
      <c r="A541" s="4"/>
      <c r="B541" s="4"/>
      <c r="C541" s="4"/>
      <c r="D541" s="4"/>
      <c r="E541" s="4"/>
      <c r="F541" s="4"/>
      <c r="G541" s="4"/>
      <c r="H541" s="4"/>
      <c r="I541" s="4"/>
    </row>
    <row r="542" spans="1:9" x14ac:dyDescent="0.25">
      <c r="A542" s="4"/>
      <c r="B542" s="4"/>
      <c r="C542" s="4"/>
      <c r="D542" s="4"/>
      <c r="E542" s="4"/>
      <c r="F542" s="4"/>
      <c r="G542" s="4"/>
      <c r="H542" s="4"/>
      <c r="I542" s="4"/>
    </row>
    <row r="543" spans="1:9" x14ac:dyDescent="0.25">
      <c r="A543" s="4"/>
      <c r="B543" s="4"/>
      <c r="C543" s="4"/>
      <c r="D543" s="4"/>
      <c r="E543" s="4"/>
      <c r="F543" s="4"/>
      <c r="G543" s="4"/>
      <c r="H543" s="4"/>
      <c r="I543" s="4"/>
    </row>
    <row r="544" spans="1:9" x14ac:dyDescent="0.25">
      <c r="A544" s="4"/>
      <c r="B544" s="4"/>
      <c r="C544" s="4"/>
      <c r="D544" s="4"/>
      <c r="E544" s="4"/>
      <c r="F544" s="4"/>
      <c r="G544" s="4"/>
      <c r="H544" s="4"/>
      <c r="I544" s="4"/>
    </row>
    <row r="545" spans="1:9" x14ac:dyDescent="0.25">
      <c r="A545" s="4"/>
      <c r="B545" s="4"/>
      <c r="C545" s="4"/>
      <c r="D545" s="4"/>
      <c r="E545" s="4"/>
      <c r="F545" s="4"/>
      <c r="G545" s="4"/>
      <c r="H545" s="4"/>
      <c r="I545" s="4"/>
    </row>
    <row r="546" spans="1:9" x14ac:dyDescent="0.25">
      <c r="A546" s="4"/>
      <c r="B546" s="4"/>
      <c r="C546" s="4"/>
      <c r="D546" s="4"/>
      <c r="E546" s="4"/>
      <c r="F546" s="4"/>
      <c r="G546" s="4"/>
      <c r="H546" s="4"/>
      <c r="I546" s="4"/>
    </row>
    <row r="547" spans="1:9" x14ac:dyDescent="0.25">
      <c r="A547" s="4"/>
      <c r="B547" s="4"/>
      <c r="C547" s="4"/>
      <c r="D547" s="4"/>
      <c r="E547" s="4"/>
      <c r="F547" s="4"/>
      <c r="G547" s="4"/>
      <c r="H547" s="4"/>
      <c r="I547" s="4"/>
    </row>
    <row r="548" spans="1:9" x14ac:dyDescent="0.25">
      <c r="A548" s="4"/>
      <c r="B548" s="4"/>
      <c r="C548" s="4"/>
      <c r="D548" s="4"/>
      <c r="E548" s="4"/>
      <c r="F548" s="4"/>
      <c r="G548" s="4"/>
      <c r="H548" s="4"/>
      <c r="I548" s="4"/>
    </row>
    <row r="549" spans="1:9" x14ac:dyDescent="0.25">
      <c r="A549" s="4"/>
      <c r="B549" s="4"/>
      <c r="C549" s="4"/>
      <c r="D549" s="4"/>
      <c r="E549" s="4"/>
      <c r="F549" s="4"/>
      <c r="G549" s="4"/>
      <c r="H549" s="4"/>
      <c r="I549" s="4"/>
    </row>
    <row r="550" spans="1:9" x14ac:dyDescent="0.25">
      <c r="A550" s="4"/>
      <c r="B550" s="4"/>
      <c r="C550" s="4"/>
      <c r="D550" s="4"/>
      <c r="E550" s="4"/>
      <c r="F550" s="4"/>
      <c r="G550" s="4"/>
      <c r="H550" s="4"/>
      <c r="I550" s="4"/>
    </row>
    <row r="551" spans="1:9" x14ac:dyDescent="0.25">
      <c r="A551" s="4"/>
      <c r="B551" s="4"/>
      <c r="C551" s="4"/>
      <c r="D551" s="4"/>
      <c r="E551" s="4"/>
      <c r="F551" s="4"/>
      <c r="G551" s="4"/>
      <c r="H551" s="4"/>
      <c r="I551" s="4"/>
    </row>
    <row r="552" spans="1:9" x14ac:dyDescent="0.25">
      <c r="A552" s="4"/>
      <c r="B552" s="4"/>
      <c r="C552" s="4"/>
      <c r="D552" s="4"/>
      <c r="E552" s="4"/>
      <c r="F552" s="4"/>
      <c r="G552" s="4"/>
      <c r="H552" s="4"/>
      <c r="I552" s="4"/>
    </row>
    <row r="553" spans="1:9" x14ac:dyDescent="0.25">
      <c r="A553" s="4"/>
      <c r="B553" s="4"/>
      <c r="C553" s="4"/>
      <c r="D553" s="4"/>
      <c r="E553" s="4"/>
      <c r="F553" s="4"/>
      <c r="G553" s="4"/>
      <c r="H553" s="4"/>
      <c r="I553" s="4"/>
    </row>
    <row r="554" spans="1:9" x14ac:dyDescent="0.25">
      <c r="A554" s="4"/>
      <c r="B554" s="4"/>
      <c r="C554" s="4"/>
      <c r="D554" s="4"/>
      <c r="E554" s="4"/>
      <c r="F554" s="4"/>
      <c r="G554" s="4"/>
      <c r="H554" s="4"/>
      <c r="I554" s="4"/>
    </row>
    <row r="555" spans="1:9" x14ac:dyDescent="0.25">
      <c r="A555" s="4"/>
      <c r="B555" s="4"/>
      <c r="C555" s="4"/>
      <c r="D555" s="4"/>
      <c r="E555" s="4"/>
      <c r="F555" s="4"/>
      <c r="G555" s="4"/>
      <c r="H555" s="4"/>
      <c r="I555" s="4"/>
    </row>
    <row r="556" spans="1:9" x14ac:dyDescent="0.25">
      <c r="A556" s="4"/>
      <c r="B556" s="4"/>
      <c r="C556" s="4"/>
      <c r="D556" s="4"/>
      <c r="E556" s="4"/>
      <c r="F556" s="4"/>
      <c r="G556" s="4"/>
      <c r="H556" s="4"/>
      <c r="I556" s="4"/>
    </row>
    <row r="557" spans="1:9" x14ac:dyDescent="0.25">
      <c r="A557" s="4"/>
      <c r="B557" s="4"/>
      <c r="C557" s="4"/>
      <c r="D557" s="4"/>
      <c r="E557" s="4"/>
      <c r="F557" s="4"/>
      <c r="G557" s="4"/>
      <c r="H557" s="4"/>
      <c r="I557" s="4"/>
    </row>
    <row r="558" spans="1:9" x14ac:dyDescent="0.25">
      <c r="A558" s="4"/>
      <c r="B558" s="4"/>
      <c r="C558" s="4"/>
      <c r="D558" s="4"/>
      <c r="E558" s="4"/>
      <c r="F558" s="4"/>
      <c r="G558" s="4"/>
      <c r="H558" s="4"/>
      <c r="I558" s="4"/>
    </row>
    <row r="559" spans="1:9" x14ac:dyDescent="0.25">
      <c r="A559" s="4"/>
      <c r="B559" s="4"/>
      <c r="C559" s="4"/>
      <c r="D559" s="4"/>
      <c r="E559" s="4"/>
      <c r="F559" s="4"/>
      <c r="G559" s="4"/>
      <c r="H559" s="4"/>
      <c r="I559" s="4"/>
    </row>
    <row r="560" spans="1:9" x14ac:dyDescent="0.25">
      <c r="A560" s="4"/>
      <c r="B560" s="4"/>
      <c r="C560" s="4"/>
      <c r="D560" s="4"/>
      <c r="E560" s="4"/>
      <c r="F560" s="4"/>
      <c r="G560" s="4"/>
      <c r="H560" s="4"/>
      <c r="I560" s="4"/>
    </row>
    <row r="561" spans="1:9" x14ac:dyDescent="0.25">
      <c r="A561" s="4"/>
      <c r="B561" s="4"/>
      <c r="C561" s="4"/>
      <c r="D561" s="4"/>
      <c r="E561" s="4"/>
      <c r="F561" s="4"/>
      <c r="G561" s="4"/>
      <c r="H561" s="4"/>
      <c r="I561" s="4"/>
    </row>
    <row r="562" spans="1:9" x14ac:dyDescent="0.25">
      <c r="A562" s="4"/>
      <c r="B562" s="4"/>
      <c r="C562" s="4"/>
      <c r="D562" s="4"/>
      <c r="E562" s="4"/>
      <c r="F562" s="4"/>
      <c r="G562" s="4"/>
      <c r="H562" s="4"/>
      <c r="I562" s="4"/>
    </row>
    <row r="563" spans="1:9" x14ac:dyDescent="0.25">
      <c r="A563" s="4"/>
      <c r="B563" s="4"/>
      <c r="C563" s="4"/>
      <c r="D563" s="4"/>
      <c r="E563" s="4"/>
      <c r="F563" s="4"/>
      <c r="G563" s="4"/>
      <c r="H563" s="4"/>
      <c r="I563" s="4"/>
    </row>
    <row r="564" spans="1:9" x14ac:dyDescent="0.25">
      <c r="A564" s="4"/>
      <c r="B564" s="4"/>
      <c r="C564" s="4"/>
      <c r="D564" s="4"/>
      <c r="E564" s="4"/>
      <c r="F564" s="4"/>
      <c r="G564" s="4"/>
      <c r="H564" s="4"/>
      <c r="I564" s="4"/>
    </row>
    <row r="565" spans="1:9" x14ac:dyDescent="0.25">
      <c r="A565" s="4"/>
      <c r="B565" s="4"/>
      <c r="C565" s="4"/>
      <c r="D565" s="4"/>
      <c r="E565" s="4"/>
      <c r="F565" s="4"/>
      <c r="G565" s="4"/>
      <c r="H565" s="4"/>
      <c r="I565" s="4"/>
    </row>
    <row r="566" spans="1:9" x14ac:dyDescent="0.25">
      <c r="A566" s="4"/>
      <c r="B566" s="4"/>
      <c r="C566" s="4"/>
      <c r="D566" s="4"/>
      <c r="E566" s="4"/>
      <c r="F566" s="4"/>
      <c r="G566" s="4"/>
      <c r="H566" s="4"/>
      <c r="I566" s="4"/>
    </row>
    <row r="567" spans="1:9" x14ac:dyDescent="0.25">
      <c r="A567" s="4"/>
      <c r="B567" s="4"/>
      <c r="C567" s="4"/>
      <c r="D567" s="4"/>
      <c r="E567" s="4"/>
      <c r="F567" s="4"/>
      <c r="G567" s="4"/>
      <c r="H567" s="4"/>
      <c r="I567" s="4"/>
    </row>
    <row r="568" spans="1:9" x14ac:dyDescent="0.25">
      <c r="A568" s="4"/>
      <c r="B568" s="4"/>
      <c r="C568" s="4"/>
      <c r="D568" s="4"/>
      <c r="E568" s="4"/>
      <c r="F568" s="4"/>
      <c r="G568" s="4"/>
      <c r="H568" s="4"/>
      <c r="I568" s="4"/>
    </row>
    <row r="569" spans="1:9" x14ac:dyDescent="0.25">
      <c r="A569" s="4"/>
      <c r="B569" s="4"/>
      <c r="C569" s="4"/>
      <c r="D569" s="4"/>
      <c r="E569" s="4"/>
      <c r="F569" s="4"/>
      <c r="G569" s="4"/>
      <c r="H569" s="4"/>
      <c r="I569" s="4"/>
    </row>
    <row r="570" spans="1:9" x14ac:dyDescent="0.25">
      <c r="A570" s="4"/>
      <c r="B570" s="4"/>
      <c r="C570" s="4"/>
      <c r="D570" s="4"/>
      <c r="E570" s="4"/>
      <c r="F570" s="4"/>
      <c r="G570" s="4"/>
      <c r="H570" s="4"/>
      <c r="I570" s="4"/>
    </row>
    <row r="571" spans="1:9" x14ac:dyDescent="0.25">
      <c r="A571" s="4"/>
      <c r="B571" s="4"/>
      <c r="C571" s="4"/>
      <c r="D571" s="4"/>
      <c r="E571" s="4"/>
      <c r="F571" s="4"/>
      <c r="G571" s="4"/>
      <c r="H571" s="4"/>
      <c r="I571" s="4"/>
    </row>
    <row r="572" spans="1:9" x14ac:dyDescent="0.25">
      <c r="A572" s="4"/>
      <c r="B572" s="4"/>
      <c r="C572" s="4"/>
      <c r="D572" s="4"/>
      <c r="E572" s="4"/>
      <c r="F572" s="4"/>
      <c r="G572" s="4"/>
      <c r="H572" s="4"/>
      <c r="I572" s="4"/>
    </row>
    <row r="573" spans="1:9" x14ac:dyDescent="0.25">
      <c r="A573" s="4"/>
      <c r="B573" s="4"/>
      <c r="C573" s="4"/>
      <c r="D573" s="4"/>
      <c r="E573" s="4"/>
      <c r="F573" s="4"/>
      <c r="G573" s="4"/>
      <c r="H573" s="4"/>
      <c r="I573" s="4"/>
    </row>
    <row r="574" spans="1:9" x14ac:dyDescent="0.25">
      <c r="A574" s="4"/>
      <c r="B574" s="4"/>
      <c r="C574" s="4"/>
      <c r="D574" s="4"/>
      <c r="E574" s="4"/>
      <c r="F574" s="4"/>
      <c r="G574" s="4"/>
      <c r="H574" s="4"/>
      <c r="I574" s="4"/>
    </row>
    <row r="575" spans="1:9" x14ac:dyDescent="0.25">
      <c r="A575" s="4"/>
      <c r="B575" s="4"/>
      <c r="C575" s="4"/>
      <c r="D575" s="4"/>
      <c r="E575" s="4"/>
      <c r="F575" s="4"/>
      <c r="G575" s="4"/>
      <c r="H575" s="4"/>
      <c r="I575" s="4"/>
    </row>
    <row r="576" spans="1:9" x14ac:dyDescent="0.25">
      <c r="A576" s="4"/>
      <c r="B576" s="4"/>
      <c r="C576" s="4"/>
      <c r="D576" s="4"/>
      <c r="E576" s="4"/>
      <c r="F576" s="4"/>
      <c r="G576" s="4"/>
      <c r="H576" s="4"/>
      <c r="I576" s="4"/>
    </row>
    <row r="577" spans="1:9" x14ac:dyDescent="0.25">
      <c r="A577" s="4"/>
      <c r="B577" s="4"/>
      <c r="C577" s="4"/>
      <c r="D577" s="4"/>
      <c r="E577" s="4"/>
      <c r="F577" s="4"/>
      <c r="G577" s="4"/>
      <c r="H577" s="4"/>
      <c r="I577" s="4"/>
    </row>
    <row r="578" spans="1:9" x14ac:dyDescent="0.25">
      <c r="A578" s="4"/>
      <c r="B578" s="4"/>
      <c r="C578" s="4"/>
      <c r="D578" s="4"/>
      <c r="E578" s="4"/>
      <c r="F578" s="4"/>
      <c r="G578" s="4"/>
      <c r="H578" s="4"/>
      <c r="I578" s="4"/>
    </row>
    <row r="579" spans="1:9" x14ac:dyDescent="0.25">
      <c r="A579" s="4"/>
      <c r="B579" s="4"/>
      <c r="C579" s="4"/>
      <c r="D579" s="4"/>
      <c r="E579" s="4"/>
      <c r="F579" s="4"/>
      <c r="G579" s="4"/>
      <c r="H579" s="4"/>
      <c r="I579" s="4"/>
    </row>
    <row r="580" spans="1:9" x14ac:dyDescent="0.25">
      <c r="A580" s="4"/>
      <c r="B580" s="4"/>
      <c r="C580" s="4"/>
      <c r="D580" s="4"/>
      <c r="E580" s="4"/>
      <c r="F580" s="4"/>
      <c r="G580" s="4"/>
      <c r="H580" s="4"/>
      <c r="I580" s="4"/>
    </row>
    <row r="581" spans="1:9" x14ac:dyDescent="0.25">
      <c r="A581" s="4"/>
      <c r="B581" s="4"/>
      <c r="C581" s="4"/>
      <c r="D581" s="4"/>
      <c r="E581" s="4"/>
      <c r="F581" s="4"/>
      <c r="G581" s="4"/>
      <c r="H581" s="4"/>
      <c r="I581" s="4"/>
    </row>
    <row r="582" spans="1:9" x14ac:dyDescent="0.25">
      <c r="A582" s="4"/>
      <c r="B582" s="4"/>
      <c r="C582" s="4"/>
      <c r="D582" s="4"/>
      <c r="E582" s="4"/>
      <c r="F582" s="4"/>
      <c r="G582" s="4"/>
      <c r="H582" s="4"/>
      <c r="I582" s="4"/>
    </row>
    <row r="583" spans="1:9" x14ac:dyDescent="0.25">
      <c r="A583" s="4"/>
      <c r="B583" s="4"/>
      <c r="C583" s="4"/>
      <c r="D583" s="4"/>
      <c r="E583" s="4"/>
      <c r="F583" s="4"/>
      <c r="G583" s="4"/>
      <c r="H583" s="4"/>
      <c r="I583" s="4"/>
    </row>
    <row r="584" spans="1:9" x14ac:dyDescent="0.25">
      <c r="A584" s="4"/>
      <c r="B584" s="4"/>
      <c r="C584" s="4"/>
      <c r="D584" s="4"/>
      <c r="E584" s="4"/>
      <c r="F584" s="4"/>
      <c r="G584" s="4"/>
      <c r="H584" s="4"/>
      <c r="I584" s="4"/>
    </row>
    <row r="585" spans="1:9" x14ac:dyDescent="0.25">
      <c r="A585" s="4"/>
      <c r="B585" s="4"/>
      <c r="C585" s="4"/>
      <c r="D585" s="4"/>
      <c r="E585" s="4"/>
      <c r="F585" s="4"/>
      <c r="G585" s="4"/>
      <c r="H585" s="4"/>
      <c r="I585" s="4"/>
    </row>
    <row r="586" spans="1:9" x14ac:dyDescent="0.25">
      <c r="A586" s="4"/>
      <c r="B586" s="4"/>
      <c r="C586" s="4"/>
      <c r="D586" s="4"/>
      <c r="E586" s="4"/>
      <c r="F586" s="4"/>
      <c r="G586" s="4"/>
      <c r="H586" s="4"/>
      <c r="I586" s="4"/>
    </row>
    <row r="587" spans="1:9" x14ac:dyDescent="0.25">
      <c r="A587" s="4"/>
      <c r="B587" s="4"/>
      <c r="C587" s="4"/>
      <c r="D587" s="4"/>
      <c r="E587" s="4"/>
      <c r="F587" s="4"/>
      <c r="G587" s="4"/>
      <c r="H587" s="4"/>
      <c r="I587" s="4"/>
    </row>
    <row r="588" spans="1:9" x14ac:dyDescent="0.25">
      <c r="A588" s="4"/>
      <c r="B588" s="4"/>
      <c r="C588" s="4"/>
      <c r="D588" s="4"/>
      <c r="E588" s="4"/>
      <c r="F588" s="4"/>
      <c r="G588" s="4"/>
      <c r="H588" s="4"/>
      <c r="I588" s="4"/>
    </row>
    <row r="589" spans="1:9" x14ac:dyDescent="0.25">
      <c r="A589" s="4"/>
      <c r="B589" s="4"/>
      <c r="C589" s="4"/>
      <c r="D589" s="4"/>
      <c r="E589" s="4"/>
      <c r="F589" s="4"/>
      <c r="G589" s="4"/>
      <c r="H589" s="4"/>
      <c r="I589" s="4"/>
    </row>
    <row r="590" spans="1:9" x14ac:dyDescent="0.25">
      <c r="A590" s="4"/>
      <c r="B590" s="4"/>
      <c r="C590" s="4"/>
      <c r="D590" s="4"/>
      <c r="E590" s="4"/>
      <c r="F590" s="4"/>
      <c r="G590" s="4"/>
      <c r="H590" s="4"/>
      <c r="I590" s="4"/>
    </row>
    <row r="591" spans="1:9" x14ac:dyDescent="0.25">
      <c r="A591" s="4"/>
      <c r="B591" s="4"/>
      <c r="C591" s="4"/>
      <c r="D591" s="4"/>
      <c r="E591" s="4"/>
      <c r="F591" s="4"/>
      <c r="G591" s="4"/>
      <c r="H591" s="4"/>
      <c r="I591" s="4"/>
    </row>
    <row r="592" spans="1:9" x14ac:dyDescent="0.25">
      <c r="A592" s="4"/>
      <c r="B592" s="4"/>
      <c r="C592" s="4"/>
      <c r="D592" s="4"/>
      <c r="E592" s="4"/>
      <c r="F592" s="4"/>
      <c r="G592" s="4"/>
      <c r="H592" s="4"/>
      <c r="I592" s="4"/>
    </row>
    <row r="593" spans="1:9" x14ac:dyDescent="0.25">
      <c r="A593" s="4"/>
      <c r="B593" s="4"/>
      <c r="C593" s="4"/>
      <c r="D593" s="4"/>
      <c r="E593" s="4"/>
      <c r="F593" s="4"/>
      <c r="G593" s="4"/>
      <c r="H593" s="4"/>
      <c r="I593" s="4"/>
    </row>
    <row r="594" spans="1:9" x14ac:dyDescent="0.25">
      <c r="A594" s="4"/>
      <c r="B594" s="4"/>
      <c r="C594" s="4"/>
      <c r="D594" s="4"/>
      <c r="E594" s="4"/>
      <c r="F594" s="4"/>
      <c r="G594" s="4"/>
      <c r="H594" s="4"/>
      <c r="I594" s="4"/>
    </row>
    <row r="595" spans="1:9" x14ac:dyDescent="0.25">
      <c r="A595" s="4"/>
      <c r="B595" s="4"/>
      <c r="C595" s="4"/>
      <c r="D595" s="4"/>
      <c r="E595" s="4"/>
      <c r="F595" s="4"/>
      <c r="G595" s="4"/>
      <c r="H595" s="4"/>
      <c r="I595" s="4"/>
    </row>
    <row r="596" spans="1:9" x14ac:dyDescent="0.25">
      <c r="A596" s="4"/>
      <c r="B596" s="4"/>
      <c r="C596" s="4"/>
      <c r="D596" s="4"/>
      <c r="E596" s="4"/>
      <c r="F596" s="4"/>
      <c r="G596" s="4"/>
      <c r="H596" s="4"/>
      <c r="I596" s="4"/>
    </row>
    <row r="597" spans="1:9" x14ac:dyDescent="0.25">
      <c r="A597" s="4"/>
      <c r="B597" s="4"/>
      <c r="C597" s="4"/>
      <c r="D597" s="4"/>
      <c r="E597" s="4"/>
      <c r="F597" s="4"/>
      <c r="G597" s="4"/>
      <c r="H597" s="4"/>
      <c r="I597" s="4"/>
    </row>
    <row r="598" spans="1:9" x14ac:dyDescent="0.25">
      <c r="A598" s="4"/>
      <c r="B598" s="4"/>
      <c r="C598" s="4"/>
      <c r="D598" s="4"/>
      <c r="E598" s="4"/>
      <c r="F598" s="4"/>
      <c r="G598" s="4"/>
      <c r="H598" s="4"/>
      <c r="I598" s="4"/>
    </row>
    <row r="599" spans="1:9" x14ac:dyDescent="0.25">
      <c r="A599" s="4"/>
      <c r="B599" s="4"/>
      <c r="C599" s="4"/>
      <c r="D599" s="4"/>
      <c r="E599" s="4"/>
      <c r="F599" s="4"/>
      <c r="G599" s="4"/>
      <c r="H599" s="4"/>
      <c r="I599" s="4"/>
    </row>
    <row r="600" spans="1:9" x14ac:dyDescent="0.25">
      <c r="A600" s="4"/>
      <c r="B600" s="4"/>
      <c r="C600" s="4"/>
      <c r="D600" s="4"/>
      <c r="E600" s="4"/>
      <c r="F600" s="4"/>
      <c r="G600" s="4"/>
      <c r="H600" s="4"/>
      <c r="I600" s="4"/>
    </row>
    <row r="601" spans="1:9" x14ac:dyDescent="0.25">
      <c r="A601" s="4"/>
      <c r="B601" s="4"/>
      <c r="C601" s="4"/>
      <c r="D601" s="4"/>
      <c r="E601" s="4"/>
      <c r="F601" s="4"/>
      <c r="G601" s="4"/>
      <c r="H601" s="4"/>
      <c r="I601" s="4"/>
    </row>
    <row r="602" spans="1:9" x14ac:dyDescent="0.25">
      <c r="A602" s="4"/>
      <c r="B602" s="4"/>
      <c r="C602" s="4"/>
      <c r="D602" s="4"/>
      <c r="E602" s="4"/>
      <c r="F602" s="4"/>
      <c r="G602" s="4"/>
      <c r="H602" s="4"/>
      <c r="I602" s="4"/>
    </row>
    <row r="603" spans="1:9" x14ac:dyDescent="0.25">
      <c r="A603" s="4"/>
      <c r="B603" s="4"/>
      <c r="C603" s="4"/>
      <c r="D603" s="4"/>
      <c r="E603" s="4"/>
      <c r="F603" s="4"/>
      <c r="G603" s="4"/>
      <c r="H603" s="4"/>
      <c r="I603" s="4"/>
    </row>
    <row r="604" spans="1:9" x14ac:dyDescent="0.25">
      <c r="A604" s="4"/>
      <c r="B604" s="4"/>
      <c r="C604" s="4"/>
      <c r="D604" s="4"/>
      <c r="E604" s="4"/>
      <c r="F604" s="4"/>
      <c r="G604" s="4"/>
      <c r="H604" s="4"/>
      <c r="I604" s="4"/>
    </row>
    <row r="605" spans="1:9" x14ac:dyDescent="0.25">
      <c r="A605" s="4"/>
      <c r="B605" s="4"/>
      <c r="C605" s="4"/>
      <c r="D605" s="4"/>
      <c r="E605" s="4"/>
      <c r="F605" s="4"/>
      <c r="G605" s="4"/>
      <c r="H605" s="4"/>
      <c r="I605" s="4"/>
    </row>
    <row r="606" spans="1:9" x14ac:dyDescent="0.25">
      <c r="A606" s="4"/>
      <c r="B606" s="4"/>
      <c r="C606" s="4"/>
      <c r="D606" s="4"/>
      <c r="E606" s="4"/>
      <c r="F606" s="4"/>
      <c r="G606" s="4"/>
      <c r="H606" s="4"/>
      <c r="I606" s="4"/>
    </row>
    <row r="607" spans="1:9" x14ac:dyDescent="0.25">
      <c r="A607" s="4"/>
      <c r="B607" s="4"/>
      <c r="C607" s="4"/>
      <c r="D607" s="4"/>
      <c r="E607" s="4"/>
      <c r="F607" s="4"/>
      <c r="G607" s="4"/>
      <c r="H607" s="4"/>
      <c r="I607" s="4"/>
    </row>
    <row r="608" spans="1:9" x14ac:dyDescent="0.25">
      <c r="A608" s="4"/>
      <c r="B608" s="4"/>
      <c r="C608" s="4"/>
      <c r="D608" s="4"/>
      <c r="E608" s="4"/>
      <c r="F608" s="4"/>
      <c r="G608" s="4"/>
      <c r="H608" s="4"/>
      <c r="I608" s="4"/>
    </row>
    <row r="609" spans="1:9" x14ac:dyDescent="0.25">
      <c r="A609" s="4"/>
      <c r="B609" s="4"/>
      <c r="C609" s="4"/>
      <c r="D609" s="4"/>
      <c r="E609" s="4"/>
      <c r="F609" s="4"/>
      <c r="G609" s="4"/>
      <c r="H609" s="4"/>
      <c r="I609" s="4"/>
    </row>
    <row r="610" spans="1:9" x14ac:dyDescent="0.25">
      <c r="A610" s="4"/>
      <c r="B610" s="4"/>
      <c r="C610" s="4"/>
      <c r="D610" s="4"/>
      <c r="E610" s="4"/>
      <c r="F610" s="4"/>
      <c r="G610" s="4"/>
      <c r="H610" s="4"/>
      <c r="I610" s="4"/>
    </row>
    <row r="611" spans="1:9" x14ac:dyDescent="0.25">
      <c r="A611" s="4"/>
      <c r="B611" s="4"/>
      <c r="C611" s="4"/>
      <c r="D611" s="4"/>
      <c r="E611" s="4"/>
      <c r="F611" s="4"/>
      <c r="G611" s="4"/>
      <c r="H611" s="4"/>
      <c r="I611" s="4"/>
    </row>
    <row r="612" spans="1:9" x14ac:dyDescent="0.25">
      <c r="A612" s="4"/>
      <c r="B612" s="4"/>
      <c r="C612" s="4"/>
      <c r="D612" s="4"/>
      <c r="E612" s="4"/>
      <c r="F612" s="4"/>
      <c r="G612" s="4"/>
      <c r="H612" s="4"/>
      <c r="I612" s="4"/>
    </row>
    <row r="613" spans="1:9" x14ac:dyDescent="0.25">
      <c r="A613" s="4"/>
      <c r="B613" s="4"/>
      <c r="C613" s="4"/>
      <c r="D613" s="4"/>
      <c r="E613" s="4"/>
      <c r="F613" s="4"/>
      <c r="G613" s="4"/>
      <c r="H613" s="4"/>
      <c r="I613" s="4"/>
    </row>
    <row r="614" spans="1:9" x14ac:dyDescent="0.25">
      <c r="A614" s="4"/>
      <c r="B614" s="4"/>
      <c r="C614" s="4"/>
      <c r="D614" s="4"/>
      <c r="E614" s="4"/>
      <c r="F614" s="4"/>
      <c r="G614" s="4"/>
      <c r="H614" s="4"/>
      <c r="I614" s="4"/>
    </row>
    <row r="615" spans="1:9" x14ac:dyDescent="0.25">
      <c r="A615" s="4"/>
      <c r="B615" s="4"/>
      <c r="C615" s="4"/>
      <c r="D615" s="4"/>
      <c r="E615" s="4"/>
      <c r="F615" s="4"/>
      <c r="G615" s="4"/>
      <c r="H615" s="4"/>
      <c r="I615" s="4"/>
    </row>
    <row r="616" spans="1:9" x14ac:dyDescent="0.25">
      <c r="A616" s="4"/>
      <c r="B616" s="4"/>
      <c r="C616" s="4"/>
      <c r="D616" s="4"/>
      <c r="E616" s="4"/>
      <c r="F616" s="4"/>
      <c r="G616" s="4"/>
      <c r="H616" s="4"/>
      <c r="I616" s="4"/>
    </row>
    <row r="617" spans="1:9" x14ac:dyDescent="0.25">
      <c r="A617" s="4"/>
      <c r="B617" s="4"/>
      <c r="C617" s="4"/>
      <c r="D617" s="4"/>
      <c r="E617" s="4"/>
      <c r="F617" s="4"/>
      <c r="G617" s="4"/>
      <c r="H617" s="4"/>
      <c r="I617" s="4"/>
    </row>
    <row r="618" spans="1:9" x14ac:dyDescent="0.25">
      <c r="A618" s="4"/>
      <c r="B618" s="4"/>
      <c r="C618" s="4"/>
      <c r="D618" s="4"/>
      <c r="E618" s="4"/>
      <c r="F618" s="4"/>
      <c r="G618" s="4"/>
      <c r="H618" s="4"/>
      <c r="I618" s="4"/>
    </row>
    <row r="619" spans="1:9" x14ac:dyDescent="0.25">
      <c r="A619" s="4"/>
      <c r="B619" s="4"/>
      <c r="C619" s="4"/>
      <c r="D619" s="4"/>
      <c r="E619" s="4"/>
      <c r="F619" s="4"/>
      <c r="G619" s="4"/>
      <c r="H619" s="4"/>
      <c r="I619" s="4"/>
    </row>
    <row r="620" spans="1:9" x14ac:dyDescent="0.25">
      <c r="A620" s="4"/>
      <c r="B620" s="4"/>
      <c r="C620" s="4"/>
      <c r="D620" s="4"/>
      <c r="E620" s="4"/>
      <c r="F620" s="4"/>
      <c r="G620" s="4"/>
      <c r="H620" s="4"/>
      <c r="I620" s="4"/>
    </row>
    <row r="621" spans="1:9" x14ac:dyDescent="0.25">
      <c r="A621" s="4"/>
      <c r="B621" s="4"/>
      <c r="C621" s="4"/>
      <c r="D621" s="4"/>
      <c r="E621" s="4"/>
      <c r="F621" s="4"/>
      <c r="G621" s="4"/>
      <c r="H621" s="4"/>
      <c r="I621" s="4"/>
    </row>
    <row r="622" spans="1:9" x14ac:dyDescent="0.25">
      <c r="A622" s="4"/>
      <c r="B622" s="4"/>
      <c r="C622" s="4"/>
      <c r="D622" s="4"/>
      <c r="E622" s="4"/>
      <c r="F622" s="4"/>
      <c r="G622" s="4"/>
      <c r="H622" s="4"/>
      <c r="I622" s="4"/>
    </row>
    <row r="623" spans="1:9" x14ac:dyDescent="0.25">
      <c r="A623" s="4"/>
      <c r="B623" s="4"/>
      <c r="C623" s="4"/>
      <c r="D623" s="4"/>
      <c r="E623" s="4"/>
      <c r="F623" s="4"/>
      <c r="G623" s="4"/>
      <c r="H623" s="4"/>
      <c r="I623" s="4"/>
    </row>
    <row r="624" spans="1:9" x14ac:dyDescent="0.25">
      <c r="A624" s="4"/>
      <c r="B624" s="4"/>
      <c r="C624" s="4"/>
      <c r="D624" s="4"/>
      <c r="E624" s="4"/>
      <c r="F624" s="4"/>
      <c r="G624" s="4"/>
      <c r="H624" s="4"/>
      <c r="I624" s="4"/>
    </row>
    <row r="625" spans="1:9" x14ac:dyDescent="0.25">
      <c r="A625" s="4"/>
      <c r="B625" s="4"/>
      <c r="C625" s="4"/>
      <c r="D625" s="4"/>
      <c r="E625" s="4"/>
      <c r="F625" s="4"/>
      <c r="G625" s="4"/>
      <c r="H625" s="4"/>
      <c r="I625" s="4"/>
    </row>
    <row r="626" spans="1:9" x14ac:dyDescent="0.25">
      <c r="A626" s="4"/>
      <c r="B626" s="4"/>
      <c r="C626" s="4"/>
      <c r="D626" s="4"/>
      <c r="E626" s="4"/>
      <c r="F626" s="4"/>
      <c r="G626" s="4"/>
      <c r="H626" s="4"/>
      <c r="I626" s="4"/>
    </row>
    <row r="627" spans="1:9" x14ac:dyDescent="0.25">
      <c r="A627" s="4"/>
      <c r="B627" s="4"/>
      <c r="C627" s="4"/>
      <c r="D627" s="4"/>
      <c r="E627" s="4"/>
      <c r="F627" s="4"/>
      <c r="G627" s="4"/>
      <c r="H627" s="4"/>
      <c r="I627" s="4"/>
    </row>
    <row r="628" spans="1:9" x14ac:dyDescent="0.25">
      <c r="A628" s="4"/>
      <c r="B628" s="4"/>
      <c r="C628" s="4"/>
      <c r="D628" s="4"/>
      <c r="E628" s="4"/>
      <c r="F628" s="4"/>
      <c r="G628" s="4"/>
      <c r="H628" s="4"/>
      <c r="I628" s="4"/>
    </row>
    <row r="629" spans="1:9" x14ac:dyDescent="0.25">
      <c r="A629" s="4"/>
      <c r="B629" s="4"/>
      <c r="C629" s="4"/>
      <c r="D629" s="4"/>
      <c r="E629" s="4"/>
      <c r="F629" s="4"/>
      <c r="G629" s="4"/>
      <c r="H629" s="4"/>
      <c r="I629" s="4"/>
    </row>
    <row r="630" spans="1:9" x14ac:dyDescent="0.25">
      <c r="A630" s="4"/>
      <c r="B630" s="4"/>
      <c r="C630" s="4"/>
      <c r="D630" s="4"/>
      <c r="E630" s="4"/>
      <c r="F630" s="4"/>
      <c r="G630" s="4"/>
      <c r="H630" s="4"/>
      <c r="I630" s="4"/>
    </row>
    <row r="631" spans="1:9" x14ac:dyDescent="0.25">
      <c r="A631" s="4"/>
      <c r="B631" s="4"/>
      <c r="C631" s="4"/>
      <c r="D631" s="4"/>
      <c r="E631" s="4"/>
      <c r="F631" s="4"/>
      <c r="G631" s="4"/>
      <c r="H631" s="4"/>
      <c r="I631" s="4"/>
    </row>
    <row r="632" spans="1:9" x14ac:dyDescent="0.25">
      <c r="A632" s="4"/>
      <c r="B632" s="4"/>
      <c r="C632" s="4"/>
      <c r="D632" s="4"/>
      <c r="E632" s="4"/>
      <c r="F632" s="4"/>
      <c r="G632" s="4"/>
      <c r="H632" s="4"/>
      <c r="I632" s="4"/>
    </row>
    <row r="633" spans="1:9" x14ac:dyDescent="0.25">
      <c r="A633" s="4"/>
      <c r="B633" s="4"/>
      <c r="C633" s="4"/>
      <c r="D633" s="4"/>
      <c r="E633" s="4"/>
      <c r="F633" s="4"/>
      <c r="G633" s="4"/>
      <c r="H633" s="4"/>
      <c r="I633" s="4"/>
    </row>
    <row r="634" spans="1:9" x14ac:dyDescent="0.25">
      <c r="A634" s="4"/>
      <c r="B634" s="4"/>
      <c r="C634" s="4"/>
      <c r="D634" s="4"/>
      <c r="E634" s="4"/>
      <c r="F634" s="4"/>
      <c r="G634" s="4"/>
      <c r="H634" s="4"/>
      <c r="I634" s="4"/>
    </row>
    <row r="635" spans="1:9" x14ac:dyDescent="0.25">
      <c r="A635" s="4"/>
      <c r="B635" s="4"/>
      <c r="C635" s="4"/>
      <c r="D635" s="4"/>
      <c r="E635" s="4"/>
      <c r="F635" s="4"/>
      <c r="G635" s="4"/>
      <c r="H635" s="4"/>
      <c r="I635" s="4"/>
    </row>
    <row r="636" spans="1:9" x14ac:dyDescent="0.25">
      <c r="A636" s="4"/>
      <c r="B636" s="4"/>
      <c r="C636" s="4"/>
      <c r="D636" s="4"/>
      <c r="E636" s="4"/>
      <c r="F636" s="4"/>
      <c r="G636" s="4"/>
      <c r="H636" s="4"/>
      <c r="I636" s="4"/>
    </row>
    <row r="637" spans="1:9" x14ac:dyDescent="0.25">
      <c r="A637" s="4"/>
      <c r="B637" s="4"/>
      <c r="C637" s="4"/>
      <c r="D637" s="4"/>
      <c r="E637" s="4"/>
      <c r="F637" s="4"/>
      <c r="G637" s="4"/>
      <c r="H637" s="4"/>
      <c r="I637" s="4"/>
    </row>
    <row r="638" spans="1:9" x14ac:dyDescent="0.25">
      <c r="A638" s="4"/>
      <c r="B638" s="4"/>
      <c r="C638" s="4"/>
      <c r="D638" s="4"/>
      <c r="E638" s="4"/>
      <c r="F638" s="4"/>
      <c r="G638" s="4"/>
      <c r="H638" s="4"/>
      <c r="I638" s="4"/>
    </row>
    <row r="639" spans="1:9" x14ac:dyDescent="0.25">
      <c r="A639" s="4"/>
      <c r="B639" s="4"/>
      <c r="C639" s="4"/>
      <c r="D639" s="4"/>
      <c r="E639" s="4"/>
      <c r="F639" s="4"/>
      <c r="G639" s="4"/>
      <c r="H639" s="4"/>
      <c r="I639" s="4"/>
    </row>
    <row r="640" spans="1:9" x14ac:dyDescent="0.25">
      <c r="A640" s="4"/>
      <c r="B640" s="4"/>
      <c r="C640" s="4"/>
      <c r="D640" s="4"/>
      <c r="E640" s="4"/>
      <c r="F640" s="4"/>
      <c r="G640" s="4"/>
      <c r="H640" s="4"/>
      <c r="I640" s="4"/>
    </row>
    <row r="641" spans="1:9" x14ac:dyDescent="0.25">
      <c r="A641" s="4"/>
      <c r="B641" s="4"/>
      <c r="C641" s="4"/>
      <c r="D641" s="4"/>
      <c r="E641" s="4"/>
      <c r="F641" s="4"/>
      <c r="G641" s="4"/>
      <c r="H641" s="4"/>
      <c r="I641" s="4"/>
    </row>
    <row r="642" spans="1:9" x14ac:dyDescent="0.25">
      <c r="A642" s="4"/>
      <c r="B642" s="4"/>
      <c r="C642" s="4"/>
      <c r="D642" s="4"/>
      <c r="E642" s="4"/>
      <c r="F642" s="4"/>
      <c r="G642" s="4"/>
      <c r="H642" s="4"/>
      <c r="I642" s="4"/>
    </row>
    <row r="643" spans="1:9" x14ac:dyDescent="0.25">
      <c r="A643" s="4"/>
      <c r="B643" s="4"/>
      <c r="C643" s="4"/>
      <c r="D643" s="4"/>
      <c r="E643" s="4"/>
      <c r="F643" s="4"/>
      <c r="G643" s="4"/>
      <c r="H643" s="4"/>
      <c r="I643" s="4"/>
    </row>
    <row r="644" spans="1:9" x14ac:dyDescent="0.25">
      <c r="A644" s="4"/>
      <c r="B644" s="4"/>
      <c r="C644" s="4"/>
      <c r="D644" s="4"/>
      <c r="E644" s="4"/>
      <c r="F644" s="4"/>
      <c r="G644" s="4"/>
      <c r="H644" s="4"/>
      <c r="I644" s="4"/>
    </row>
    <row r="645" spans="1:9" x14ac:dyDescent="0.25">
      <c r="A645" s="4"/>
      <c r="B645" s="4"/>
      <c r="C645" s="4"/>
      <c r="D645" s="4"/>
      <c r="E645" s="4"/>
      <c r="F645" s="4"/>
      <c r="G645" s="4"/>
      <c r="H645" s="4"/>
      <c r="I645" s="4"/>
    </row>
    <row r="646" spans="1:9" x14ac:dyDescent="0.25">
      <c r="A646" s="4"/>
      <c r="B646" s="4"/>
      <c r="C646" s="4"/>
      <c r="D646" s="4"/>
      <c r="E646" s="4"/>
      <c r="F646" s="4"/>
      <c r="G646" s="4"/>
      <c r="H646" s="4"/>
      <c r="I646" s="4"/>
    </row>
    <row r="647" spans="1:9" x14ac:dyDescent="0.25">
      <c r="A647" s="4"/>
      <c r="B647" s="4"/>
      <c r="C647" s="4"/>
      <c r="D647" s="4"/>
      <c r="E647" s="4"/>
      <c r="F647" s="4"/>
      <c r="G647" s="4"/>
      <c r="H647" s="4"/>
      <c r="I647" s="4"/>
    </row>
    <row r="648" spans="1:9" x14ac:dyDescent="0.25">
      <c r="A648" s="4"/>
      <c r="B648" s="4"/>
      <c r="C648" s="4"/>
      <c r="D648" s="4"/>
      <c r="E648" s="4"/>
      <c r="F648" s="4"/>
      <c r="G648" s="4"/>
      <c r="H648" s="4"/>
      <c r="I648" s="4"/>
    </row>
    <row r="649" spans="1:9" x14ac:dyDescent="0.25">
      <c r="A649" s="4"/>
      <c r="B649" s="4"/>
      <c r="C649" s="4"/>
      <c r="D649" s="4"/>
      <c r="E649" s="4"/>
      <c r="F649" s="4"/>
      <c r="G649" s="4"/>
      <c r="H649" s="4"/>
      <c r="I649" s="4"/>
    </row>
    <row r="650" spans="1:9" x14ac:dyDescent="0.25">
      <c r="A650" s="4"/>
      <c r="B650" s="4"/>
      <c r="C650" s="4"/>
      <c r="D650" s="4"/>
      <c r="E650" s="4"/>
      <c r="F650" s="4"/>
      <c r="G650" s="4"/>
      <c r="H650" s="4"/>
      <c r="I650" s="4"/>
    </row>
    <row r="651" spans="1:9" x14ac:dyDescent="0.25">
      <c r="A651" s="4"/>
      <c r="B651" s="4"/>
      <c r="C651" s="4"/>
      <c r="D651" s="4"/>
      <c r="E651" s="4"/>
      <c r="F651" s="4"/>
      <c r="G651" s="4"/>
      <c r="H651" s="4"/>
      <c r="I651" s="4"/>
    </row>
    <row r="652" spans="1:9" x14ac:dyDescent="0.25">
      <c r="A652" s="4"/>
      <c r="B652" s="4"/>
      <c r="C652" s="4"/>
      <c r="D652" s="4"/>
      <c r="E652" s="4"/>
      <c r="F652" s="4"/>
      <c r="G652" s="4"/>
      <c r="H652" s="4"/>
      <c r="I652" s="4"/>
    </row>
    <row r="653" spans="1:9" x14ac:dyDescent="0.25">
      <c r="A653" s="4"/>
      <c r="B653" s="4"/>
      <c r="C653" s="4"/>
      <c r="D653" s="4"/>
      <c r="E653" s="4"/>
      <c r="F653" s="4"/>
      <c r="G653" s="4"/>
      <c r="H653" s="4"/>
      <c r="I653" s="4"/>
    </row>
    <row r="654" spans="1:9" x14ac:dyDescent="0.25">
      <c r="A654" s="4"/>
      <c r="B654" s="4"/>
      <c r="C654" s="4"/>
      <c r="D654" s="4"/>
      <c r="E654" s="4"/>
      <c r="F654" s="4"/>
      <c r="G654" s="4"/>
      <c r="H654" s="4"/>
      <c r="I654" s="4"/>
    </row>
    <row r="655" spans="1:9" x14ac:dyDescent="0.25">
      <c r="A655" s="4"/>
      <c r="B655" s="4"/>
      <c r="C655" s="4"/>
      <c r="D655" s="4"/>
      <c r="E655" s="4"/>
      <c r="F655" s="4"/>
      <c r="G655" s="4"/>
      <c r="H655" s="4"/>
      <c r="I655" s="4"/>
    </row>
    <row r="656" spans="1:9" x14ac:dyDescent="0.25">
      <c r="A656" s="4"/>
      <c r="B656" s="4"/>
      <c r="C656" s="4"/>
      <c r="D656" s="4"/>
      <c r="E656" s="4"/>
      <c r="F656" s="4"/>
      <c r="G656" s="4"/>
      <c r="H656" s="4"/>
      <c r="I656" s="4"/>
    </row>
    <row r="657" spans="1:9" x14ac:dyDescent="0.25">
      <c r="A657" s="4"/>
      <c r="B657" s="4"/>
      <c r="C657" s="4"/>
      <c r="D657" s="4"/>
      <c r="E657" s="4"/>
      <c r="F657" s="4"/>
      <c r="G657" s="4"/>
      <c r="H657" s="4"/>
      <c r="I657" s="4"/>
    </row>
    <row r="658" spans="1:9" x14ac:dyDescent="0.25">
      <c r="A658" s="4"/>
      <c r="B658" s="4"/>
      <c r="C658" s="4"/>
      <c r="D658" s="4"/>
      <c r="E658" s="4"/>
      <c r="F658" s="4"/>
      <c r="G658" s="4"/>
      <c r="H658" s="4"/>
      <c r="I658" s="4"/>
    </row>
    <row r="659" spans="1:9" x14ac:dyDescent="0.25">
      <c r="A659" s="4"/>
      <c r="B659" s="4"/>
      <c r="C659" s="4"/>
      <c r="D659" s="4"/>
      <c r="E659" s="4"/>
      <c r="F659" s="4"/>
      <c r="G659" s="4"/>
      <c r="H659" s="4"/>
      <c r="I659" s="4"/>
    </row>
    <row r="660" spans="1:9" x14ac:dyDescent="0.25">
      <c r="A660" s="4"/>
      <c r="B660" s="4"/>
      <c r="C660" s="4"/>
      <c r="D660" s="4"/>
      <c r="E660" s="4"/>
      <c r="F660" s="4"/>
      <c r="G660" s="4"/>
      <c r="H660" s="4"/>
      <c r="I660" s="4"/>
    </row>
    <row r="661" spans="1:9" x14ac:dyDescent="0.25">
      <c r="A661" s="4"/>
      <c r="B661" s="4"/>
      <c r="C661" s="4"/>
      <c r="D661" s="4"/>
      <c r="E661" s="4"/>
      <c r="F661" s="4"/>
      <c r="G661" s="4"/>
      <c r="H661" s="4"/>
      <c r="I661" s="4"/>
    </row>
    <row r="662" spans="1:9" x14ac:dyDescent="0.25">
      <c r="A662" s="4"/>
      <c r="B662" s="4"/>
      <c r="C662" s="4"/>
      <c r="D662" s="4"/>
      <c r="E662" s="4"/>
      <c r="F662" s="4"/>
      <c r="G662" s="4"/>
      <c r="H662" s="4"/>
      <c r="I662" s="4"/>
    </row>
    <row r="663" spans="1:9" x14ac:dyDescent="0.25">
      <c r="A663" s="4"/>
      <c r="B663" s="4"/>
      <c r="C663" s="4"/>
      <c r="D663" s="4"/>
      <c r="E663" s="4"/>
      <c r="F663" s="4"/>
      <c r="G663" s="4"/>
      <c r="H663" s="4"/>
      <c r="I663" s="4"/>
    </row>
    <row r="664" spans="1:9" x14ac:dyDescent="0.25">
      <c r="A664" s="4"/>
      <c r="B664" s="4"/>
      <c r="C664" s="4"/>
      <c r="D664" s="4"/>
      <c r="E664" s="4"/>
      <c r="F664" s="4"/>
      <c r="G664" s="4"/>
      <c r="H664" s="4"/>
      <c r="I664" s="4"/>
    </row>
    <row r="665" spans="1:9" x14ac:dyDescent="0.25">
      <c r="A665" s="4"/>
      <c r="B665" s="4"/>
      <c r="C665" s="4"/>
      <c r="D665" s="4"/>
      <c r="E665" s="4"/>
      <c r="F665" s="4"/>
      <c r="G665" s="4"/>
      <c r="H665" s="4"/>
      <c r="I665" s="4"/>
    </row>
    <row r="666" spans="1:9" x14ac:dyDescent="0.25">
      <c r="A666" s="4"/>
      <c r="B666" s="4"/>
      <c r="C666" s="4"/>
      <c r="D666" s="4"/>
      <c r="E666" s="4"/>
      <c r="F666" s="4"/>
      <c r="G666" s="4"/>
      <c r="H666" s="4"/>
      <c r="I666" s="4"/>
    </row>
    <row r="667" spans="1:9" x14ac:dyDescent="0.25">
      <c r="A667" s="4"/>
      <c r="B667" s="4"/>
      <c r="C667" s="4"/>
      <c r="D667" s="4"/>
      <c r="E667" s="4"/>
      <c r="F667" s="4"/>
      <c r="G667" s="4"/>
      <c r="H667" s="4"/>
      <c r="I667" s="4"/>
    </row>
    <row r="668" spans="1:9" x14ac:dyDescent="0.25">
      <c r="A668" s="4"/>
      <c r="B668" s="4"/>
      <c r="C668" s="4"/>
      <c r="D668" s="4"/>
      <c r="E668" s="4"/>
      <c r="F668" s="4"/>
      <c r="G668" s="4"/>
      <c r="H668" s="4"/>
      <c r="I668" s="4"/>
    </row>
    <row r="669" spans="1:9" x14ac:dyDescent="0.25">
      <c r="A669" s="4"/>
      <c r="B669" s="4"/>
      <c r="C669" s="4"/>
      <c r="D669" s="4"/>
      <c r="E669" s="4"/>
      <c r="F669" s="4"/>
      <c r="G669" s="4"/>
      <c r="H669" s="4"/>
      <c r="I669" s="4"/>
    </row>
    <row r="670" spans="1:9" x14ac:dyDescent="0.25">
      <c r="A670" s="4"/>
      <c r="B670" s="4"/>
      <c r="C670" s="4"/>
      <c r="D670" s="4"/>
      <c r="E670" s="4"/>
      <c r="F670" s="4"/>
      <c r="G670" s="4"/>
      <c r="H670" s="4"/>
      <c r="I670" s="4"/>
    </row>
    <row r="671" spans="1:9" x14ac:dyDescent="0.25">
      <c r="A671" s="4"/>
      <c r="B671" s="4"/>
      <c r="C671" s="4"/>
      <c r="D671" s="4"/>
      <c r="E671" s="4"/>
      <c r="F671" s="4"/>
      <c r="G671" s="4"/>
      <c r="H671" s="4"/>
      <c r="I671" s="4"/>
    </row>
    <row r="672" spans="1:9" x14ac:dyDescent="0.25">
      <c r="A672" s="4"/>
      <c r="B672" s="4"/>
      <c r="C672" s="4"/>
      <c r="D672" s="4"/>
      <c r="E672" s="4"/>
      <c r="F672" s="4"/>
      <c r="G672" s="4"/>
      <c r="H672" s="4"/>
      <c r="I672" s="4"/>
    </row>
    <row r="673" spans="1:9" x14ac:dyDescent="0.25">
      <c r="A673" s="4"/>
      <c r="B673" s="4"/>
      <c r="C673" s="4"/>
      <c r="D673" s="4"/>
      <c r="E673" s="4"/>
      <c r="F673" s="4"/>
      <c r="G673" s="4"/>
      <c r="H673" s="4"/>
      <c r="I673" s="4"/>
    </row>
    <row r="674" spans="1:9" x14ac:dyDescent="0.25">
      <c r="A674" s="4"/>
      <c r="B674" s="4"/>
      <c r="C674" s="4"/>
      <c r="D674" s="4"/>
      <c r="E674" s="4"/>
      <c r="F674" s="4"/>
      <c r="G674" s="4"/>
      <c r="H674" s="4"/>
      <c r="I674" s="4"/>
    </row>
    <row r="675" spans="1:9" x14ac:dyDescent="0.25">
      <c r="A675" s="4"/>
      <c r="B675" s="4"/>
      <c r="C675" s="4"/>
      <c r="D675" s="4"/>
      <c r="E675" s="4"/>
      <c r="F675" s="4"/>
      <c r="G675" s="4"/>
      <c r="H675" s="4"/>
      <c r="I675" s="4"/>
    </row>
    <row r="676" spans="1:9" x14ac:dyDescent="0.25">
      <c r="A676" s="4"/>
      <c r="B676" s="4"/>
      <c r="C676" s="4"/>
      <c r="D676" s="4"/>
      <c r="E676" s="4"/>
      <c r="F676" s="4"/>
      <c r="G676" s="4"/>
      <c r="H676" s="4"/>
      <c r="I676" s="4"/>
    </row>
    <row r="677" spans="1:9" x14ac:dyDescent="0.25">
      <c r="A677" s="4"/>
      <c r="B677" s="4"/>
      <c r="C677" s="4"/>
      <c r="D677" s="4"/>
      <c r="E677" s="4"/>
      <c r="F677" s="4"/>
      <c r="G677" s="4"/>
      <c r="H677" s="4"/>
      <c r="I677" s="4"/>
    </row>
    <row r="678" spans="1:9" x14ac:dyDescent="0.25">
      <c r="A678" s="4"/>
      <c r="B678" s="4"/>
      <c r="C678" s="4"/>
      <c r="D678" s="4"/>
      <c r="E678" s="4"/>
      <c r="F678" s="4"/>
      <c r="G678" s="4"/>
      <c r="H678" s="4"/>
      <c r="I678" s="4"/>
    </row>
    <row r="679" spans="1:9" x14ac:dyDescent="0.25">
      <c r="A679" s="4"/>
      <c r="B679" s="4"/>
      <c r="C679" s="4"/>
      <c r="D679" s="4"/>
      <c r="E679" s="4"/>
      <c r="F679" s="4"/>
      <c r="G679" s="4"/>
      <c r="H679" s="4"/>
      <c r="I679" s="4"/>
    </row>
    <row r="680" spans="1:9" x14ac:dyDescent="0.25">
      <c r="A680" s="4"/>
      <c r="B680" s="4"/>
      <c r="C680" s="4"/>
      <c r="D680" s="4"/>
      <c r="E680" s="4"/>
      <c r="F680" s="4"/>
      <c r="G680" s="4"/>
      <c r="H680" s="4"/>
      <c r="I680" s="4"/>
    </row>
    <row r="681" spans="1:9" x14ac:dyDescent="0.25">
      <c r="A681" s="4"/>
      <c r="B681" s="4"/>
      <c r="C681" s="4"/>
      <c r="D681" s="4"/>
      <c r="E681" s="4"/>
      <c r="F681" s="4"/>
      <c r="G681" s="4"/>
      <c r="H681" s="4"/>
      <c r="I681" s="4"/>
    </row>
    <row r="682" spans="1:9" x14ac:dyDescent="0.25">
      <c r="A682" s="4"/>
      <c r="B682" s="4"/>
      <c r="C682" s="4"/>
      <c r="D682" s="4"/>
      <c r="E682" s="4"/>
      <c r="F682" s="4"/>
      <c r="G682" s="4"/>
      <c r="H682" s="4"/>
      <c r="I682" s="4"/>
    </row>
    <row r="683" spans="1:9" x14ac:dyDescent="0.25">
      <c r="A683" s="4"/>
      <c r="B683" s="4"/>
      <c r="C683" s="4"/>
      <c r="D683" s="4"/>
      <c r="E683" s="4"/>
      <c r="F683" s="4"/>
      <c r="G683" s="4"/>
      <c r="H683" s="4"/>
      <c r="I683" s="4"/>
    </row>
    <row r="684" spans="1:9" x14ac:dyDescent="0.25">
      <c r="A684" s="4"/>
      <c r="B684" s="4"/>
      <c r="C684" s="4"/>
      <c r="D684" s="4"/>
      <c r="E684" s="4"/>
      <c r="F684" s="4"/>
      <c r="G684" s="4"/>
      <c r="H684" s="4"/>
      <c r="I684" s="4"/>
    </row>
    <row r="685" spans="1:9" x14ac:dyDescent="0.25">
      <c r="A685" s="4"/>
      <c r="B685" s="4"/>
      <c r="C685" s="4"/>
      <c r="D685" s="4"/>
      <c r="E685" s="4"/>
      <c r="F685" s="4"/>
      <c r="G685" s="4"/>
      <c r="H685" s="4"/>
      <c r="I685" s="4"/>
    </row>
    <row r="686" spans="1:9" x14ac:dyDescent="0.25">
      <c r="A686" s="4"/>
      <c r="B686" s="4"/>
      <c r="C686" s="4"/>
      <c r="D686" s="4"/>
      <c r="E686" s="4"/>
      <c r="F686" s="4"/>
      <c r="G686" s="4"/>
      <c r="H686" s="4"/>
      <c r="I686" s="4"/>
    </row>
    <row r="687" spans="1:9" x14ac:dyDescent="0.25">
      <c r="A687" s="4"/>
      <c r="B687" s="4"/>
      <c r="C687" s="4"/>
      <c r="D687" s="4"/>
      <c r="E687" s="4"/>
      <c r="F687" s="4"/>
      <c r="G687" s="4"/>
      <c r="H687" s="4"/>
      <c r="I687" s="4"/>
    </row>
    <row r="688" spans="1:9" x14ac:dyDescent="0.25">
      <c r="A688" s="4"/>
      <c r="B688" s="4"/>
      <c r="C688" s="4"/>
      <c r="D688" s="4"/>
      <c r="E688" s="4"/>
      <c r="F688" s="4"/>
      <c r="G688" s="4"/>
      <c r="H688" s="4"/>
      <c r="I688" s="4"/>
    </row>
    <row r="689" spans="1:9" x14ac:dyDescent="0.25">
      <c r="A689" s="4"/>
      <c r="B689" s="4"/>
      <c r="C689" s="4"/>
      <c r="D689" s="4"/>
      <c r="E689" s="4"/>
      <c r="F689" s="4"/>
      <c r="G689" s="4"/>
      <c r="H689" s="4"/>
      <c r="I689" s="4"/>
    </row>
    <row r="690" spans="1:9" x14ac:dyDescent="0.25">
      <c r="A690" s="4"/>
      <c r="B690" s="4"/>
      <c r="C690" s="4"/>
      <c r="D690" s="4"/>
      <c r="E690" s="4"/>
      <c r="F690" s="4"/>
      <c r="G690" s="4"/>
      <c r="H690" s="4"/>
      <c r="I690" s="4"/>
    </row>
    <row r="691" spans="1:9" x14ac:dyDescent="0.25">
      <c r="A691" s="4"/>
      <c r="B691" s="4"/>
      <c r="C691" s="4"/>
      <c r="D691" s="4"/>
      <c r="E691" s="4"/>
      <c r="F691" s="4"/>
      <c r="G691" s="4"/>
      <c r="H691" s="4"/>
      <c r="I691" s="4"/>
    </row>
    <row r="692" spans="1:9" x14ac:dyDescent="0.25">
      <c r="A692" s="4"/>
      <c r="B692" s="4"/>
      <c r="C692" s="4"/>
      <c r="D692" s="4"/>
      <c r="E692" s="4"/>
      <c r="F692" s="4"/>
      <c r="G692" s="4"/>
      <c r="H692" s="4"/>
      <c r="I692" s="4"/>
    </row>
    <row r="693" spans="1:9" x14ac:dyDescent="0.25">
      <c r="A693" s="4"/>
      <c r="B693" s="4"/>
      <c r="C693" s="4"/>
      <c r="D693" s="4"/>
      <c r="E693" s="4"/>
      <c r="F693" s="4"/>
      <c r="G693" s="4"/>
      <c r="H693" s="4"/>
      <c r="I693" s="4"/>
    </row>
    <row r="694" spans="1:9" x14ac:dyDescent="0.25">
      <c r="A694" s="4"/>
      <c r="B694" s="4"/>
      <c r="C694" s="4"/>
      <c r="D694" s="4"/>
      <c r="E694" s="4"/>
      <c r="F694" s="4"/>
      <c r="G694" s="4"/>
      <c r="H694" s="4"/>
      <c r="I694" s="4"/>
    </row>
    <row r="695" spans="1:9" x14ac:dyDescent="0.25">
      <c r="A695" s="4"/>
      <c r="B695" s="4"/>
      <c r="C695" s="4"/>
      <c r="D695" s="4"/>
      <c r="E695" s="4"/>
      <c r="F695" s="4"/>
      <c r="G695" s="4"/>
      <c r="H695" s="4"/>
      <c r="I695" s="4"/>
    </row>
    <row r="696" spans="1:9" x14ac:dyDescent="0.25">
      <c r="A696" s="4"/>
      <c r="B696" s="4"/>
      <c r="C696" s="4"/>
      <c r="D696" s="4"/>
      <c r="E696" s="4"/>
      <c r="F696" s="4"/>
      <c r="G696" s="4"/>
      <c r="H696" s="4"/>
      <c r="I696" s="4"/>
    </row>
    <row r="697" spans="1:9" x14ac:dyDescent="0.25">
      <c r="A697" s="4"/>
      <c r="B697" s="4"/>
      <c r="C697" s="4"/>
      <c r="D697" s="4"/>
      <c r="E697" s="4"/>
      <c r="F697" s="4"/>
      <c r="G697" s="4"/>
      <c r="H697" s="4"/>
      <c r="I697" s="4"/>
    </row>
    <row r="698" spans="1:9" x14ac:dyDescent="0.25">
      <c r="A698" s="4"/>
      <c r="B698" s="4"/>
      <c r="C698" s="4"/>
      <c r="D698" s="4"/>
      <c r="E698" s="4"/>
      <c r="F698" s="4"/>
      <c r="G698" s="4"/>
      <c r="H698" s="4"/>
      <c r="I698" s="4"/>
    </row>
    <row r="699" spans="1:9" x14ac:dyDescent="0.25">
      <c r="A699" s="4"/>
      <c r="B699" s="4"/>
      <c r="C699" s="4"/>
      <c r="D699" s="4"/>
      <c r="E699" s="4"/>
      <c r="F699" s="4"/>
      <c r="G699" s="4"/>
      <c r="H699" s="4"/>
      <c r="I699" s="4"/>
    </row>
    <row r="700" spans="1:9" x14ac:dyDescent="0.25">
      <c r="A700" s="4"/>
      <c r="B700" s="4"/>
      <c r="C700" s="4"/>
      <c r="D700" s="4"/>
      <c r="E700" s="4"/>
      <c r="F700" s="4"/>
      <c r="G700" s="4"/>
      <c r="H700" s="4"/>
      <c r="I700" s="4"/>
    </row>
    <row r="701" spans="1:9" x14ac:dyDescent="0.25">
      <c r="A701" s="4"/>
      <c r="B701" s="4"/>
      <c r="C701" s="4"/>
      <c r="D701" s="4"/>
      <c r="E701" s="4"/>
      <c r="F701" s="4"/>
      <c r="G701" s="4"/>
      <c r="H701" s="4"/>
      <c r="I701" s="4"/>
    </row>
    <row r="702" spans="1:9" x14ac:dyDescent="0.25">
      <c r="A702" s="4"/>
      <c r="B702" s="4"/>
      <c r="C702" s="4"/>
      <c r="D702" s="4"/>
      <c r="E702" s="4"/>
      <c r="F702" s="4"/>
      <c r="G702" s="4"/>
      <c r="H702" s="4"/>
      <c r="I702" s="4"/>
    </row>
    <row r="703" spans="1:9" x14ac:dyDescent="0.25">
      <c r="A703" s="4"/>
      <c r="B703" s="4"/>
      <c r="C703" s="4"/>
      <c r="D703" s="4"/>
      <c r="E703" s="4"/>
      <c r="F703" s="4"/>
      <c r="G703" s="4"/>
      <c r="H703" s="4"/>
      <c r="I703" s="4"/>
    </row>
    <row r="704" spans="1:9" x14ac:dyDescent="0.25">
      <c r="A704" s="4"/>
      <c r="B704" s="4"/>
      <c r="C704" s="4"/>
      <c r="D704" s="4"/>
      <c r="E704" s="4"/>
      <c r="F704" s="4"/>
      <c r="G704" s="4"/>
      <c r="H704" s="4"/>
      <c r="I704" s="4"/>
    </row>
    <row r="705" spans="1:9" x14ac:dyDescent="0.25">
      <c r="A705" s="4"/>
      <c r="B705" s="4"/>
      <c r="C705" s="4"/>
      <c r="D705" s="4"/>
      <c r="E705" s="4"/>
      <c r="F705" s="4"/>
      <c r="G705" s="4"/>
      <c r="H705" s="4"/>
      <c r="I705" s="4"/>
    </row>
    <row r="706" spans="1:9" x14ac:dyDescent="0.25">
      <c r="A706" s="4"/>
      <c r="B706" s="4"/>
      <c r="C706" s="4"/>
      <c r="D706" s="4"/>
      <c r="E706" s="4"/>
      <c r="F706" s="4"/>
      <c r="G706" s="4"/>
      <c r="H706" s="4"/>
      <c r="I706" s="4"/>
    </row>
    <row r="707" spans="1:9" x14ac:dyDescent="0.25">
      <c r="A707" s="4"/>
      <c r="B707" s="4"/>
      <c r="C707" s="4"/>
      <c r="D707" s="4"/>
      <c r="E707" s="4"/>
      <c r="F707" s="4"/>
      <c r="G707" s="4"/>
      <c r="H707" s="4"/>
      <c r="I707" s="4"/>
    </row>
    <row r="708" spans="1:9" x14ac:dyDescent="0.25">
      <c r="A708" s="4"/>
      <c r="B708" s="4"/>
      <c r="C708" s="4"/>
      <c r="D708" s="4"/>
      <c r="E708" s="4"/>
      <c r="F708" s="4"/>
      <c r="G708" s="4"/>
      <c r="H708" s="4"/>
      <c r="I708" s="4"/>
    </row>
    <row r="709" spans="1:9" x14ac:dyDescent="0.25">
      <c r="A709" s="4"/>
      <c r="B709" s="4"/>
      <c r="C709" s="4"/>
      <c r="D709" s="4"/>
      <c r="E709" s="4"/>
      <c r="F709" s="4"/>
      <c r="G709" s="4"/>
      <c r="H709" s="4"/>
      <c r="I709" s="4"/>
    </row>
    <row r="710" spans="1:9" x14ac:dyDescent="0.25">
      <c r="A710" s="4"/>
      <c r="B710" s="4"/>
      <c r="C710" s="4"/>
      <c r="D710" s="4"/>
      <c r="E710" s="4"/>
      <c r="F710" s="4"/>
      <c r="G710" s="4"/>
      <c r="H710" s="4"/>
      <c r="I710" s="4"/>
    </row>
    <row r="711" spans="1:9" x14ac:dyDescent="0.25">
      <c r="A711" s="4"/>
      <c r="B711" s="4"/>
      <c r="C711" s="4"/>
      <c r="D711" s="4"/>
      <c r="E711" s="4"/>
      <c r="F711" s="4"/>
      <c r="G711" s="4"/>
      <c r="H711" s="4"/>
      <c r="I711" s="4"/>
    </row>
    <row r="712" spans="1:9" x14ac:dyDescent="0.25">
      <c r="A712" s="4"/>
      <c r="B712" s="4"/>
      <c r="C712" s="4"/>
      <c r="D712" s="4"/>
      <c r="E712" s="4"/>
      <c r="F712" s="4"/>
      <c r="G712" s="4"/>
      <c r="H712" s="4"/>
      <c r="I712" s="4"/>
    </row>
    <row r="713" spans="1:9" x14ac:dyDescent="0.25">
      <c r="A713" s="4"/>
      <c r="B713" s="4"/>
      <c r="C713" s="4"/>
      <c r="D713" s="4"/>
      <c r="E713" s="4"/>
      <c r="F713" s="4"/>
      <c r="G713" s="4"/>
      <c r="H713" s="4"/>
      <c r="I713" s="4"/>
    </row>
    <row r="714" spans="1:9" x14ac:dyDescent="0.25">
      <c r="A714" s="4"/>
      <c r="B714" s="4"/>
      <c r="C714" s="4"/>
      <c r="D714" s="4"/>
      <c r="E714" s="4"/>
      <c r="F714" s="4"/>
      <c r="G714" s="4"/>
      <c r="H714" s="4"/>
      <c r="I714" s="4"/>
    </row>
    <row r="715" spans="1:9" x14ac:dyDescent="0.25">
      <c r="A715" s="4"/>
      <c r="B715" s="4"/>
      <c r="C715" s="4"/>
      <c r="D715" s="4"/>
      <c r="E715" s="4"/>
      <c r="F715" s="4"/>
      <c r="G715" s="4"/>
      <c r="H715" s="4"/>
      <c r="I715" s="4"/>
    </row>
    <row r="716" spans="1:9" x14ac:dyDescent="0.25">
      <c r="A716" s="4"/>
      <c r="B716" s="4"/>
      <c r="C716" s="4"/>
      <c r="D716" s="4"/>
      <c r="E716" s="4"/>
      <c r="F716" s="4"/>
      <c r="G716" s="4"/>
      <c r="H716" s="4"/>
      <c r="I716" s="4"/>
    </row>
    <row r="717" spans="1:9" x14ac:dyDescent="0.25">
      <c r="A717" s="4"/>
      <c r="B717" s="4"/>
      <c r="C717" s="4"/>
      <c r="D717" s="4"/>
      <c r="E717" s="4"/>
      <c r="F717" s="4"/>
      <c r="G717" s="4"/>
      <c r="H717" s="4"/>
      <c r="I717" s="4"/>
    </row>
    <row r="718" spans="1:9" x14ac:dyDescent="0.25">
      <c r="A718" s="4"/>
      <c r="B718" s="4"/>
      <c r="C718" s="4"/>
      <c r="D718" s="4"/>
      <c r="E718" s="4"/>
      <c r="F718" s="4"/>
      <c r="G718" s="4"/>
      <c r="H718" s="4"/>
      <c r="I718" s="4"/>
    </row>
    <row r="719" spans="1:9" x14ac:dyDescent="0.25">
      <c r="A719" s="4"/>
      <c r="B719" s="4"/>
      <c r="C719" s="4"/>
      <c r="D719" s="4"/>
      <c r="E719" s="4"/>
      <c r="F719" s="4"/>
      <c r="G719" s="4"/>
      <c r="H719" s="4"/>
      <c r="I719" s="4"/>
    </row>
    <row r="720" spans="1:9" x14ac:dyDescent="0.25">
      <c r="A720" s="4"/>
      <c r="B720" s="4"/>
      <c r="C720" s="4"/>
      <c r="D720" s="4"/>
      <c r="E720" s="4"/>
      <c r="F720" s="4"/>
      <c r="G720" s="4"/>
      <c r="H720" s="4"/>
      <c r="I720" s="4"/>
    </row>
    <row r="721" spans="1:9" x14ac:dyDescent="0.25">
      <c r="A721" s="4"/>
      <c r="B721" s="4"/>
      <c r="C721" s="4"/>
      <c r="D721" s="4"/>
      <c r="E721" s="4"/>
      <c r="F721" s="4"/>
      <c r="G721" s="4"/>
      <c r="H721" s="4"/>
      <c r="I721" s="4"/>
    </row>
    <row r="722" spans="1:9" x14ac:dyDescent="0.25">
      <c r="A722" s="4"/>
      <c r="B722" s="4"/>
      <c r="C722" s="4"/>
      <c r="D722" s="4"/>
      <c r="E722" s="4"/>
      <c r="F722" s="4"/>
      <c r="G722" s="4"/>
      <c r="H722" s="4"/>
      <c r="I722" s="4"/>
    </row>
    <row r="723" spans="1:9" x14ac:dyDescent="0.25">
      <c r="A723" s="4"/>
      <c r="B723" s="4"/>
      <c r="C723" s="4"/>
      <c r="D723" s="4"/>
      <c r="E723" s="4"/>
      <c r="F723" s="4"/>
      <c r="G723" s="4"/>
      <c r="H723" s="4"/>
      <c r="I723" s="4"/>
    </row>
    <row r="724" spans="1:9" x14ac:dyDescent="0.25">
      <c r="A724" s="4"/>
      <c r="B724" s="4"/>
      <c r="C724" s="4"/>
      <c r="D724" s="4"/>
      <c r="E724" s="4"/>
      <c r="F724" s="4"/>
      <c r="G724" s="4"/>
      <c r="H724" s="4"/>
      <c r="I724" s="4"/>
    </row>
    <row r="725" spans="1:9" x14ac:dyDescent="0.25">
      <c r="A725" s="4"/>
      <c r="B725" s="4"/>
      <c r="C725" s="4"/>
      <c r="D725" s="4"/>
      <c r="E725" s="4"/>
      <c r="F725" s="4"/>
      <c r="G725" s="4"/>
      <c r="H725" s="4"/>
      <c r="I725" s="4"/>
    </row>
    <row r="726" spans="1:9" x14ac:dyDescent="0.25">
      <c r="A726" s="4"/>
      <c r="B726" s="4"/>
      <c r="C726" s="4"/>
      <c r="D726" s="4"/>
      <c r="E726" s="4"/>
      <c r="F726" s="4"/>
      <c r="G726" s="4"/>
      <c r="H726" s="4"/>
      <c r="I726" s="4"/>
    </row>
    <row r="727" spans="1:9" x14ac:dyDescent="0.25">
      <c r="A727" s="4"/>
      <c r="B727" s="4"/>
      <c r="C727" s="4"/>
      <c r="D727" s="4"/>
      <c r="E727" s="4"/>
      <c r="F727" s="4"/>
      <c r="G727" s="4"/>
      <c r="H727" s="4"/>
      <c r="I727" s="4"/>
    </row>
    <row r="728" spans="1:9" x14ac:dyDescent="0.25">
      <c r="A728" s="4"/>
      <c r="B728" s="4"/>
      <c r="C728" s="4"/>
      <c r="D728" s="4"/>
      <c r="E728" s="4"/>
      <c r="F728" s="4"/>
      <c r="G728" s="4"/>
      <c r="H728" s="4"/>
      <c r="I728" s="4"/>
    </row>
    <row r="729" spans="1:9" x14ac:dyDescent="0.25">
      <c r="A729" s="4"/>
      <c r="B729" s="4"/>
      <c r="C729" s="4"/>
      <c r="D729" s="4"/>
      <c r="E729" s="4"/>
      <c r="F729" s="4"/>
      <c r="G729" s="4"/>
      <c r="H729" s="4"/>
      <c r="I729" s="4"/>
    </row>
    <row r="730" spans="1:9" x14ac:dyDescent="0.25">
      <c r="A730" s="4"/>
      <c r="B730" s="4"/>
      <c r="C730" s="4"/>
      <c r="D730" s="4"/>
      <c r="E730" s="4"/>
      <c r="F730" s="4"/>
      <c r="G730" s="4"/>
      <c r="H730" s="4"/>
      <c r="I730" s="4"/>
    </row>
    <row r="731" spans="1:9" x14ac:dyDescent="0.25">
      <c r="A731" s="4"/>
      <c r="B731" s="4"/>
      <c r="C731" s="4"/>
      <c r="D731" s="4"/>
      <c r="E731" s="4"/>
      <c r="F731" s="4"/>
      <c r="G731" s="4"/>
      <c r="H731" s="4"/>
      <c r="I731" s="4"/>
    </row>
    <row r="732" spans="1:9" x14ac:dyDescent="0.25">
      <c r="A732" s="4"/>
      <c r="B732" s="4"/>
      <c r="C732" s="4"/>
      <c r="D732" s="4"/>
      <c r="E732" s="4"/>
      <c r="F732" s="4"/>
      <c r="G732" s="4"/>
      <c r="H732" s="4"/>
      <c r="I732" s="4"/>
    </row>
    <row r="733" spans="1:9" x14ac:dyDescent="0.25">
      <c r="A733" s="4"/>
      <c r="B733" s="4"/>
      <c r="C733" s="4"/>
      <c r="D733" s="4"/>
      <c r="E733" s="4"/>
      <c r="F733" s="4"/>
      <c r="G733" s="4"/>
      <c r="H733" s="4"/>
      <c r="I733" s="4"/>
    </row>
    <row r="734" spans="1:9" x14ac:dyDescent="0.25">
      <c r="A734" s="4"/>
      <c r="B734" s="4"/>
      <c r="C734" s="4"/>
      <c r="D734" s="4"/>
      <c r="E734" s="4"/>
      <c r="F734" s="4"/>
      <c r="G734" s="4"/>
      <c r="H734" s="4"/>
      <c r="I734" s="4"/>
    </row>
    <row r="735" spans="1:9" x14ac:dyDescent="0.25">
      <c r="A735" s="4"/>
      <c r="B735" s="4"/>
      <c r="C735" s="4"/>
      <c r="D735" s="4"/>
      <c r="E735" s="4"/>
      <c r="F735" s="4"/>
      <c r="G735" s="4"/>
      <c r="H735" s="4"/>
      <c r="I735" s="4"/>
    </row>
    <row r="736" spans="1:9" x14ac:dyDescent="0.25">
      <c r="A736" s="4"/>
      <c r="B736" s="4"/>
      <c r="C736" s="4"/>
      <c r="D736" s="4"/>
      <c r="E736" s="4"/>
      <c r="F736" s="4"/>
      <c r="G736" s="4"/>
      <c r="H736" s="4"/>
      <c r="I736" s="4"/>
    </row>
    <row r="737" spans="1:9" x14ac:dyDescent="0.25">
      <c r="A737" s="4"/>
      <c r="B737" s="4"/>
      <c r="C737" s="4"/>
      <c r="D737" s="4"/>
      <c r="E737" s="4"/>
      <c r="F737" s="4"/>
      <c r="G737" s="4"/>
      <c r="H737" s="4"/>
      <c r="I737" s="4"/>
    </row>
    <row r="738" spans="1:9" x14ac:dyDescent="0.25">
      <c r="A738" s="4"/>
      <c r="B738" s="4"/>
      <c r="C738" s="4"/>
      <c r="D738" s="4"/>
      <c r="E738" s="4"/>
      <c r="F738" s="4"/>
      <c r="G738" s="4"/>
      <c r="H738" s="4"/>
      <c r="I738" s="4"/>
    </row>
    <row r="739" spans="1:9" x14ac:dyDescent="0.25">
      <c r="A739" s="4"/>
      <c r="B739" s="4"/>
      <c r="C739" s="4"/>
      <c r="D739" s="4"/>
      <c r="E739" s="4"/>
      <c r="F739" s="4"/>
      <c r="G739" s="4"/>
      <c r="H739" s="4"/>
      <c r="I739" s="4"/>
    </row>
    <row r="740" spans="1:9" x14ac:dyDescent="0.25">
      <c r="A740" s="4"/>
      <c r="B740" s="4"/>
      <c r="C740" s="4"/>
      <c r="D740" s="4"/>
      <c r="E740" s="4"/>
      <c r="F740" s="4"/>
      <c r="G740" s="4"/>
      <c r="H740" s="4"/>
      <c r="I740" s="4"/>
    </row>
    <row r="741" spans="1:9" x14ac:dyDescent="0.25">
      <c r="A741" s="4"/>
      <c r="B741" s="4"/>
      <c r="C741" s="4"/>
      <c r="D741" s="4"/>
      <c r="E741" s="4"/>
      <c r="F741" s="4"/>
      <c r="G741" s="4"/>
      <c r="H741" s="4"/>
      <c r="I741" s="4"/>
    </row>
    <row r="742" spans="1:9" x14ac:dyDescent="0.25">
      <c r="A742" s="4"/>
      <c r="B742" s="4"/>
      <c r="C742" s="4"/>
      <c r="D742" s="4"/>
      <c r="E742" s="4"/>
      <c r="F742" s="4"/>
      <c r="G742" s="4"/>
      <c r="H742" s="4"/>
      <c r="I742" s="4"/>
    </row>
    <row r="743" spans="1:9" x14ac:dyDescent="0.25">
      <c r="A743" s="4"/>
      <c r="B743" s="4"/>
      <c r="C743" s="4"/>
      <c r="D743" s="4"/>
      <c r="E743" s="4"/>
      <c r="F743" s="4"/>
      <c r="G743" s="4"/>
      <c r="H743" s="4"/>
      <c r="I743" s="4"/>
    </row>
    <row r="744" spans="1:9" x14ac:dyDescent="0.25">
      <c r="A744" s="4"/>
      <c r="B744" s="4"/>
      <c r="C744" s="4"/>
      <c r="D744" s="4"/>
      <c r="E744" s="4"/>
      <c r="F744" s="4"/>
      <c r="G744" s="4"/>
      <c r="H744" s="4"/>
      <c r="I744" s="4"/>
    </row>
    <row r="745" spans="1:9" x14ac:dyDescent="0.25">
      <c r="A745" s="4"/>
      <c r="B745" s="4"/>
      <c r="C745" s="4"/>
      <c r="D745" s="4"/>
      <c r="E745" s="4"/>
      <c r="F745" s="4"/>
      <c r="G745" s="4"/>
      <c r="H745" s="4"/>
      <c r="I745" s="4"/>
    </row>
    <row r="746" spans="1:9" x14ac:dyDescent="0.25">
      <c r="A746" s="4"/>
      <c r="B746" s="4"/>
      <c r="C746" s="4"/>
      <c r="D746" s="4"/>
      <c r="E746" s="4"/>
      <c r="F746" s="4"/>
      <c r="G746" s="4"/>
      <c r="H746" s="4"/>
      <c r="I746" s="4"/>
    </row>
    <row r="747" spans="1:9" x14ac:dyDescent="0.25">
      <c r="A747" s="4"/>
      <c r="B747" s="4"/>
      <c r="C747" s="4"/>
      <c r="D747" s="4"/>
      <c r="E747" s="4"/>
      <c r="F747" s="4"/>
      <c r="G747" s="4"/>
      <c r="H747" s="4"/>
      <c r="I747" s="4"/>
    </row>
    <row r="748" spans="1:9" x14ac:dyDescent="0.25">
      <c r="A748" s="4"/>
      <c r="B748" s="4"/>
      <c r="C748" s="4"/>
      <c r="D748" s="4"/>
      <c r="E748" s="4"/>
      <c r="F748" s="4"/>
      <c r="G748" s="4"/>
      <c r="H748" s="4"/>
      <c r="I748" s="4"/>
    </row>
    <row r="749" spans="1:9" x14ac:dyDescent="0.25">
      <c r="A749" s="4"/>
      <c r="B749" s="4"/>
      <c r="C749" s="4"/>
      <c r="D749" s="4"/>
      <c r="E749" s="4"/>
      <c r="F749" s="4"/>
      <c r="G749" s="4"/>
      <c r="H749" s="4"/>
      <c r="I749" s="4"/>
    </row>
    <row r="750" spans="1:9" x14ac:dyDescent="0.25">
      <c r="A750" s="4"/>
      <c r="B750" s="4"/>
      <c r="C750" s="4"/>
      <c r="D750" s="4"/>
      <c r="E750" s="4"/>
      <c r="F750" s="4"/>
      <c r="G750" s="4"/>
      <c r="H750" s="4"/>
      <c r="I750" s="4"/>
    </row>
    <row r="751" spans="1:9" x14ac:dyDescent="0.25">
      <c r="A751" s="4"/>
      <c r="B751" s="4"/>
      <c r="C751" s="4"/>
      <c r="D751" s="4"/>
      <c r="E751" s="4"/>
      <c r="F751" s="4"/>
      <c r="G751" s="4"/>
      <c r="H751" s="4"/>
      <c r="I751" s="4"/>
    </row>
    <row r="752" spans="1:9" x14ac:dyDescent="0.25">
      <c r="A752" s="4"/>
      <c r="B752" s="4"/>
      <c r="C752" s="4"/>
      <c r="D752" s="4"/>
      <c r="E752" s="4"/>
      <c r="F752" s="4"/>
      <c r="G752" s="4"/>
      <c r="H752" s="4"/>
      <c r="I752" s="4"/>
    </row>
    <row r="753" spans="1:9" x14ac:dyDescent="0.25">
      <c r="A753" s="4"/>
      <c r="B753" s="4"/>
      <c r="C753" s="4"/>
      <c r="D753" s="4"/>
      <c r="E753" s="4"/>
      <c r="F753" s="4"/>
      <c r="G753" s="4"/>
      <c r="H753" s="4"/>
      <c r="I753" s="4"/>
    </row>
    <row r="754" spans="1:9" x14ac:dyDescent="0.25">
      <c r="A754" s="4"/>
      <c r="B754" s="4"/>
      <c r="C754" s="4"/>
      <c r="D754" s="4"/>
      <c r="E754" s="4"/>
      <c r="F754" s="4"/>
      <c r="G754" s="4"/>
      <c r="H754" s="4"/>
      <c r="I754" s="4"/>
    </row>
    <row r="755" spans="1:9" x14ac:dyDescent="0.25">
      <c r="A755" s="4"/>
      <c r="B755" s="4"/>
      <c r="C755" s="4"/>
      <c r="D755" s="4"/>
      <c r="E755" s="4"/>
      <c r="F755" s="4"/>
      <c r="G755" s="4"/>
      <c r="H755" s="4"/>
      <c r="I755" s="4"/>
    </row>
    <row r="756" spans="1:9" x14ac:dyDescent="0.25">
      <c r="A756" s="4"/>
      <c r="B756" s="4"/>
      <c r="C756" s="4"/>
      <c r="D756" s="4"/>
      <c r="E756" s="4"/>
      <c r="F756" s="4"/>
      <c r="G756" s="4"/>
      <c r="H756" s="4"/>
      <c r="I756" s="4"/>
    </row>
    <row r="757" spans="1:9" x14ac:dyDescent="0.25">
      <c r="A757" s="4"/>
      <c r="B757" s="4"/>
      <c r="C757" s="4"/>
      <c r="D757" s="4"/>
      <c r="E757" s="4"/>
      <c r="F757" s="4"/>
      <c r="G757" s="4"/>
      <c r="H757" s="4"/>
      <c r="I757" s="4"/>
    </row>
    <row r="758" spans="1:9" x14ac:dyDescent="0.25">
      <c r="A758" s="4"/>
      <c r="B758" s="4"/>
      <c r="C758" s="4"/>
      <c r="D758" s="4"/>
      <c r="E758" s="4"/>
      <c r="F758" s="4"/>
      <c r="G758" s="4"/>
      <c r="H758" s="4"/>
      <c r="I758" s="4"/>
    </row>
    <row r="759" spans="1:9" x14ac:dyDescent="0.25">
      <c r="A759" s="4"/>
      <c r="B759" s="4"/>
      <c r="C759" s="4"/>
      <c r="D759" s="4"/>
      <c r="E759" s="4"/>
      <c r="F759" s="4"/>
      <c r="G759" s="4"/>
      <c r="H759" s="4"/>
      <c r="I759" s="4"/>
    </row>
    <row r="760" spans="1:9" x14ac:dyDescent="0.25">
      <c r="A760" s="4"/>
      <c r="B760" s="4"/>
      <c r="C760" s="4"/>
      <c r="D760" s="4"/>
      <c r="E760" s="4"/>
      <c r="F760" s="4"/>
      <c r="G760" s="4"/>
      <c r="H760" s="4"/>
      <c r="I760" s="4"/>
    </row>
    <row r="761" spans="1:9" x14ac:dyDescent="0.25">
      <c r="A761" s="4"/>
      <c r="B761" s="4"/>
      <c r="C761" s="4"/>
      <c r="D761" s="4"/>
      <c r="E761" s="4"/>
      <c r="F761" s="4"/>
      <c r="G761" s="4"/>
      <c r="H761" s="4"/>
      <c r="I761" s="4"/>
    </row>
    <row r="762" spans="1:9" x14ac:dyDescent="0.25">
      <c r="A762" s="4"/>
      <c r="B762" s="4"/>
      <c r="C762" s="4"/>
      <c r="D762" s="4"/>
      <c r="E762" s="4"/>
      <c r="F762" s="4"/>
      <c r="G762" s="4"/>
      <c r="H762" s="4"/>
      <c r="I762" s="4"/>
    </row>
    <row r="763" spans="1:9" x14ac:dyDescent="0.25">
      <c r="A763" s="4"/>
      <c r="B763" s="4"/>
      <c r="C763" s="4"/>
      <c r="D763" s="4"/>
      <c r="E763" s="4"/>
      <c r="F763" s="4"/>
      <c r="G763" s="4"/>
      <c r="H763" s="4"/>
      <c r="I763" s="4"/>
    </row>
    <row r="764" spans="1:9" x14ac:dyDescent="0.25">
      <c r="A764" s="4"/>
      <c r="B764" s="4"/>
      <c r="C764" s="4"/>
      <c r="D764" s="4"/>
      <c r="E764" s="4"/>
      <c r="F764" s="4"/>
      <c r="G764" s="4"/>
      <c r="H764" s="4"/>
      <c r="I764" s="4"/>
    </row>
    <row r="765" spans="1:9" x14ac:dyDescent="0.25">
      <c r="A765" s="4"/>
      <c r="B765" s="4"/>
      <c r="C765" s="4"/>
      <c r="D765" s="4"/>
      <c r="E765" s="4"/>
      <c r="F765" s="4"/>
      <c r="G765" s="4"/>
      <c r="H765" s="4"/>
      <c r="I765" s="4"/>
    </row>
    <row r="766" spans="1:9" x14ac:dyDescent="0.25">
      <c r="A766" s="4"/>
      <c r="B766" s="4"/>
      <c r="C766" s="4"/>
      <c r="D766" s="4"/>
      <c r="E766" s="4"/>
      <c r="F766" s="4"/>
      <c r="G766" s="4"/>
      <c r="H766" s="4"/>
      <c r="I766" s="4"/>
    </row>
    <row r="767" spans="1:9" x14ac:dyDescent="0.25">
      <c r="A767" s="4"/>
      <c r="B767" s="4"/>
      <c r="C767" s="4"/>
      <c r="D767" s="4"/>
      <c r="E767" s="4"/>
      <c r="F767" s="4"/>
      <c r="G767" s="4"/>
      <c r="H767" s="4"/>
      <c r="I767" s="4"/>
    </row>
    <row r="768" spans="1:9" x14ac:dyDescent="0.25">
      <c r="A768" s="4"/>
      <c r="B768" s="4"/>
      <c r="C768" s="4"/>
      <c r="D768" s="4"/>
      <c r="E768" s="4"/>
      <c r="F768" s="4"/>
      <c r="G768" s="4"/>
      <c r="H768" s="4"/>
      <c r="I768" s="4"/>
    </row>
    <row r="769" spans="1:9" x14ac:dyDescent="0.25">
      <c r="A769" s="4"/>
      <c r="B769" s="4"/>
      <c r="C769" s="4"/>
      <c r="D769" s="4"/>
      <c r="E769" s="4"/>
      <c r="F769" s="4"/>
      <c r="G769" s="4"/>
      <c r="H769" s="4"/>
      <c r="I769" s="4"/>
    </row>
    <row r="770" spans="1:9" x14ac:dyDescent="0.25">
      <c r="A770" s="4"/>
      <c r="B770" s="4"/>
      <c r="C770" s="4"/>
      <c r="D770" s="4"/>
      <c r="E770" s="4"/>
      <c r="F770" s="4"/>
      <c r="G770" s="4"/>
      <c r="H770" s="4"/>
      <c r="I770" s="4"/>
    </row>
    <row r="771" spans="1:9" x14ac:dyDescent="0.25">
      <c r="A771" s="4"/>
      <c r="B771" s="4"/>
      <c r="C771" s="4"/>
      <c r="D771" s="4"/>
      <c r="E771" s="4"/>
      <c r="F771" s="4"/>
      <c r="G771" s="4"/>
      <c r="H771" s="4"/>
      <c r="I771" s="4"/>
    </row>
    <row r="772" spans="1:9" x14ac:dyDescent="0.25">
      <c r="A772" s="4"/>
      <c r="B772" s="4"/>
      <c r="C772" s="4"/>
      <c r="D772" s="4"/>
      <c r="E772" s="4"/>
      <c r="F772" s="4"/>
      <c r="G772" s="4"/>
      <c r="H772" s="4"/>
      <c r="I772" s="4"/>
    </row>
    <row r="773" spans="1:9" x14ac:dyDescent="0.25">
      <c r="A773" s="4"/>
      <c r="B773" s="4"/>
      <c r="C773" s="4"/>
      <c r="D773" s="4"/>
      <c r="E773" s="4"/>
      <c r="F773" s="4"/>
      <c r="G773" s="4"/>
      <c r="H773" s="4"/>
      <c r="I773" s="4"/>
    </row>
    <row r="774" spans="1:9" x14ac:dyDescent="0.25">
      <c r="A774" s="4"/>
      <c r="B774" s="4"/>
      <c r="C774" s="4"/>
      <c r="D774" s="4"/>
      <c r="E774" s="4"/>
      <c r="F774" s="4"/>
      <c r="G774" s="4"/>
      <c r="H774" s="4"/>
      <c r="I774" s="4"/>
    </row>
    <row r="775" spans="1:9" x14ac:dyDescent="0.25">
      <c r="A775" s="4"/>
      <c r="B775" s="4"/>
      <c r="C775" s="4"/>
      <c r="D775" s="4"/>
      <c r="E775" s="4"/>
      <c r="F775" s="4"/>
      <c r="G775" s="4"/>
      <c r="H775" s="4"/>
      <c r="I775" s="4"/>
    </row>
    <row r="776" spans="1:9" x14ac:dyDescent="0.25">
      <c r="A776" s="4"/>
      <c r="B776" s="4"/>
      <c r="C776" s="4"/>
      <c r="D776" s="4"/>
      <c r="E776" s="4"/>
      <c r="F776" s="4"/>
      <c r="G776" s="4"/>
      <c r="H776" s="4"/>
      <c r="I776" s="4"/>
    </row>
    <row r="777" spans="1:9" x14ac:dyDescent="0.25">
      <c r="A777" s="4"/>
      <c r="B777" s="4"/>
      <c r="C777" s="4"/>
      <c r="D777" s="4"/>
      <c r="E777" s="4"/>
      <c r="F777" s="4"/>
      <c r="G777" s="4"/>
      <c r="H777" s="4"/>
      <c r="I777" s="4"/>
    </row>
    <row r="778" spans="1:9" x14ac:dyDescent="0.25">
      <c r="A778" s="4"/>
      <c r="B778" s="4"/>
      <c r="C778" s="4"/>
      <c r="D778" s="4"/>
      <c r="E778" s="4"/>
      <c r="F778" s="4"/>
      <c r="G778" s="4"/>
      <c r="H778" s="4"/>
      <c r="I778" s="4"/>
    </row>
    <row r="779" spans="1:9" x14ac:dyDescent="0.25">
      <c r="A779" s="4"/>
      <c r="B779" s="4"/>
      <c r="C779" s="4"/>
      <c r="D779" s="4"/>
      <c r="E779" s="4"/>
      <c r="F779" s="4"/>
      <c r="G779" s="4"/>
      <c r="H779" s="4"/>
      <c r="I779" s="4"/>
    </row>
    <row r="780" spans="1:9" x14ac:dyDescent="0.25">
      <c r="A780" s="4"/>
      <c r="B780" s="4"/>
      <c r="C780" s="4"/>
      <c r="D780" s="4"/>
      <c r="E780" s="4"/>
      <c r="F780" s="4"/>
      <c r="G780" s="4"/>
      <c r="H780" s="4"/>
      <c r="I780" s="4"/>
    </row>
    <row r="781" spans="1:9" x14ac:dyDescent="0.25">
      <c r="A781" s="4"/>
      <c r="B781" s="4"/>
      <c r="C781" s="4"/>
      <c r="D781" s="4"/>
      <c r="E781" s="4"/>
      <c r="F781" s="4"/>
      <c r="G781" s="4"/>
      <c r="H781" s="4"/>
      <c r="I781" s="4"/>
    </row>
    <row r="782" spans="1:9" x14ac:dyDescent="0.25">
      <c r="A782" s="4"/>
      <c r="B782" s="4"/>
      <c r="C782" s="4"/>
      <c r="D782" s="4"/>
      <c r="E782" s="4"/>
      <c r="F782" s="4"/>
      <c r="G782" s="4"/>
      <c r="H782" s="4"/>
      <c r="I782" s="4"/>
    </row>
    <row r="783" spans="1:9" x14ac:dyDescent="0.25">
      <c r="A783" s="4"/>
      <c r="B783" s="4"/>
      <c r="C783" s="4"/>
      <c r="D783" s="4"/>
      <c r="E783" s="4"/>
      <c r="F783" s="4"/>
      <c r="G783" s="4"/>
      <c r="H783" s="4"/>
      <c r="I783" s="4"/>
    </row>
    <row r="784" spans="1:9" x14ac:dyDescent="0.25">
      <c r="A784" s="4"/>
      <c r="B784" s="4"/>
      <c r="C784" s="4"/>
      <c r="D784" s="4"/>
      <c r="E784" s="4"/>
      <c r="F784" s="4"/>
      <c r="G784" s="4"/>
      <c r="H784" s="4"/>
      <c r="I784" s="4"/>
    </row>
    <row r="785" spans="1:9" x14ac:dyDescent="0.25">
      <c r="A785" s="4"/>
      <c r="B785" s="4"/>
      <c r="C785" s="4"/>
      <c r="D785" s="4"/>
      <c r="E785" s="4"/>
      <c r="F785" s="4"/>
      <c r="G785" s="4"/>
      <c r="H785" s="4"/>
      <c r="I785" s="4"/>
    </row>
    <row r="786" spans="1:9" x14ac:dyDescent="0.25">
      <c r="A786" s="4"/>
      <c r="B786" s="4"/>
      <c r="C786" s="4"/>
      <c r="D786" s="4"/>
      <c r="E786" s="4"/>
      <c r="F786" s="4"/>
      <c r="G786" s="4"/>
      <c r="H786" s="4"/>
      <c r="I786" s="4"/>
    </row>
    <row r="787" spans="1:9" x14ac:dyDescent="0.25">
      <c r="A787" s="4"/>
      <c r="B787" s="4"/>
      <c r="C787" s="4"/>
      <c r="D787" s="4"/>
      <c r="E787" s="4"/>
      <c r="F787" s="4"/>
      <c r="G787" s="4"/>
      <c r="H787" s="4"/>
      <c r="I787" s="4"/>
    </row>
    <row r="788" spans="1:9" x14ac:dyDescent="0.25">
      <c r="A788" s="4"/>
      <c r="B788" s="4"/>
      <c r="C788" s="4"/>
      <c r="D788" s="4"/>
      <c r="E788" s="4"/>
      <c r="F788" s="4"/>
      <c r="G788" s="4"/>
      <c r="H788" s="4"/>
      <c r="I788" s="4"/>
    </row>
    <row r="789" spans="1:9" x14ac:dyDescent="0.25">
      <c r="A789" s="4"/>
      <c r="B789" s="4"/>
      <c r="C789" s="4"/>
      <c r="D789" s="4"/>
      <c r="E789" s="4"/>
      <c r="F789" s="4"/>
      <c r="G789" s="4"/>
      <c r="H789" s="4"/>
      <c r="I789" s="4"/>
    </row>
    <row r="790" spans="1:9" x14ac:dyDescent="0.25">
      <c r="A790" s="4"/>
      <c r="B790" s="4"/>
      <c r="C790" s="4"/>
      <c r="D790" s="4"/>
      <c r="E790" s="4"/>
      <c r="F790" s="4"/>
      <c r="G790" s="4"/>
      <c r="H790" s="4"/>
      <c r="I790" s="4"/>
    </row>
    <row r="791" spans="1:9" x14ac:dyDescent="0.25">
      <c r="A791" s="4"/>
      <c r="B791" s="4"/>
      <c r="C791" s="4"/>
      <c r="D791" s="4"/>
      <c r="E791" s="4"/>
      <c r="F791" s="4"/>
      <c r="G791" s="4"/>
      <c r="H791" s="4"/>
      <c r="I791" s="4"/>
    </row>
    <row r="792" spans="1:9" x14ac:dyDescent="0.25">
      <c r="A792" s="4"/>
      <c r="B792" s="4"/>
      <c r="C792" s="4"/>
      <c r="D792" s="4"/>
      <c r="E792" s="4"/>
      <c r="F792" s="4"/>
      <c r="G792" s="4"/>
      <c r="H792" s="4"/>
      <c r="I792" s="4"/>
    </row>
    <row r="793" spans="1:9" x14ac:dyDescent="0.25">
      <c r="A793" s="4"/>
      <c r="B793" s="4"/>
      <c r="C793" s="4"/>
      <c r="D793" s="4"/>
      <c r="E793" s="4"/>
      <c r="F793" s="4"/>
      <c r="G793" s="4"/>
      <c r="H793" s="4"/>
      <c r="I793" s="4"/>
    </row>
    <row r="794" spans="1:9" x14ac:dyDescent="0.25">
      <c r="A794" s="4"/>
      <c r="B794" s="4"/>
      <c r="C794" s="4"/>
      <c r="D794" s="4"/>
      <c r="E794" s="4"/>
      <c r="F794" s="4"/>
      <c r="G794" s="4"/>
      <c r="H794" s="4"/>
      <c r="I794" s="4"/>
    </row>
    <row r="795" spans="1:9" x14ac:dyDescent="0.25">
      <c r="A795" s="4"/>
      <c r="B795" s="4"/>
      <c r="C795" s="4"/>
      <c r="D795" s="4"/>
      <c r="E795" s="4"/>
      <c r="F795" s="4"/>
      <c r="G795" s="4"/>
      <c r="H795" s="4"/>
      <c r="I795" s="4"/>
    </row>
    <row r="796" spans="1:9" x14ac:dyDescent="0.25">
      <c r="A796" s="4"/>
      <c r="B796" s="4"/>
      <c r="C796" s="4"/>
      <c r="D796" s="4"/>
      <c r="E796" s="4"/>
      <c r="F796" s="4"/>
      <c r="G796" s="4"/>
      <c r="H796" s="4"/>
      <c r="I796" s="4"/>
    </row>
    <row r="797" spans="1:9" x14ac:dyDescent="0.25">
      <c r="A797" s="4"/>
      <c r="B797" s="4"/>
      <c r="C797" s="4"/>
      <c r="D797" s="4"/>
      <c r="E797" s="4"/>
      <c r="F797" s="4"/>
      <c r="G797" s="4"/>
      <c r="H797" s="4"/>
      <c r="I797" s="4"/>
    </row>
    <row r="798" spans="1:9" x14ac:dyDescent="0.25">
      <c r="A798" s="4"/>
      <c r="B798" s="4"/>
      <c r="C798" s="4"/>
      <c r="D798" s="4"/>
      <c r="E798" s="4"/>
      <c r="F798" s="4"/>
      <c r="G798" s="4"/>
      <c r="H798" s="4"/>
      <c r="I798" s="4"/>
    </row>
    <row r="799" spans="1:9" x14ac:dyDescent="0.25">
      <c r="A799" s="4"/>
      <c r="B799" s="4"/>
      <c r="C799" s="4"/>
      <c r="D799" s="4"/>
      <c r="E799" s="4"/>
      <c r="F799" s="4"/>
      <c r="G799" s="4"/>
      <c r="H799" s="4"/>
      <c r="I799" s="4"/>
    </row>
    <row r="800" spans="1:9" x14ac:dyDescent="0.25">
      <c r="A800" s="4"/>
      <c r="B800" s="4"/>
      <c r="C800" s="4"/>
      <c r="D800" s="4"/>
      <c r="E800" s="4"/>
      <c r="F800" s="4"/>
      <c r="G800" s="4"/>
      <c r="H800" s="4"/>
      <c r="I800" s="4"/>
    </row>
    <row r="801" spans="1:9" x14ac:dyDescent="0.25">
      <c r="A801" s="4"/>
      <c r="B801" s="4"/>
      <c r="C801" s="4"/>
      <c r="D801" s="4"/>
      <c r="E801" s="4"/>
      <c r="F801" s="4"/>
      <c r="G801" s="4"/>
      <c r="H801" s="4"/>
      <c r="I801" s="4"/>
    </row>
    <row r="802" spans="1:9" x14ac:dyDescent="0.25">
      <c r="A802" s="4"/>
      <c r="B802" s="4"/>
      <c r="C802" s="4"/>
      <c r="D802" s="4"/>
      <c r="E802" s="4"/>
      <c r="F802" s="4"/>
      <c r="G802" s="4"/>
      <c r="H802" s="4"/>
      <c r="I802" s="4"/>
    </row>
    <row r="803" spans="1:9" x14ac:dyDescent="0.25">
      <c r="A803" s="4"/>
      <c r="B803" s="4"/>
      <c r="C803" s="4"/>
      <c r="D803" s="4"/>
      <c r="E803" s="4"/>
      <c r="F803" s="4"/>
      <c r="G803" s="4"/>
      <c r="H803" s="4"/>
      <c r="I803" s="4"/>
    </row>
    <row r="804" spans="1:9" x14ac:dyDescent="0.25">
      <c r="A804" s="4"/>
      <c r="B804" s="4"/>
      <c r="C804" s="4"/>
      <c r="D804" s="4"/>
      <c r="E804" s="4"/>
      <c r="F804" s="4"/>
      <c r="G804" s="4"/>
      <c r="H804" s="4"/>
      <c r="I804" s="4"/>
    </row>
    <row r="805" spans="1:9" x14ac:dyDescent="0.25">
      <c r="A805" s="4"/>
      <c r="B805" s="4"/>
      <c r="C805" s="4"/>
      <c r="D805" s="4"/>
      <c r="E805" s="4"/>
      <c r="F805" s="4"/>
      <c r="G805" s="4"/>
      <c r="H805" s="4"/>
      <c r="I805" s="4"/>
    </row>
    <row r="806" spans="1:9" x14ac:dyDescent="0.25">
      <c r="A806" s="4"/>
      <c r="B806" s="4"/>
      <c r="C806" s="4"/>
      <c r="D806" s="4"/>
      <c r="E806" s="4"/>
      <c r="F806" s="4"/>
      <c r="G806" s="4"/>
      <c r="H806" s="4"/>
      <c r="I806" s="4"/>
    </row>
    <row r="807" spans="1:9" x14ac:dyDescent="0.25">
      <c r="A807" s="4"/>
      <c r="B807" s="4"/>
      <c r="C807" s="4"/>
      <c r="D807" s="4"/>
      <c r="E807" s="4"/>
      <c r="F807" s="4"/>
      <c r="G807" s="4"/>
      <c r="H807" s="4"/>
      <c r="I807" s="4"/>
    </row>
    <row r="808" spans="1:9" x14ac:dyDescent="0.25">
      <c r="A808" s="4"/>
      <c r="B808" s="4"/>
      <c r="C808" s="4"/>
      <c r="D808" s="4"/>
      <c r="E808" s="4"/>
      <c r="F808" s="4"/>
      <c r="G808" s="4"/>
      <c r="H808" s="4"/>
      <c r="I808" s="4"/>
    </row>
    <row r="809" spans="1:9" x14ac:dyDescent="0.25">
      <c r="A809" s="4"/>
      <c r="B809" s="4"/>
      <c r="C809" s="4"/>
      <c r="D809" s="4"/>
      <c r="E809" s="4"/>
      <c r="F809" s="4"/>
      <c r="G809" s="4"/>
      <c r="H809" s="4"/>
      <c r="I809" s="4"/>
    </row>
    <row r="810" spans="1:9" x14ac:dyDescent="0.25">
      <c r="A810" s="4"/>
      <c r="B810" s="4"/>
      <c r="C810" s="4"/>
      <c r="D810" s="4"/>
      <c r="E810" s="4"/>
      <c r="F810" s="4"/>
      <c r="G810" s="4"/>
      <c r="H810" s="4"/>
      <c r="I810" s="4"/>
    </row>
    <row r="811" spans="1:9" x14ac:dyDescent="0.25">
      <c r="A811" s="4"/>
      <c r="B811" s="4"/>
      <c r="C811" s="4"/>
      <c r="D811" s="4"/>
      <c r="E811" s="4"/>
      <c r="F811" s="4"/>
      <c r="G811" s="4"/>
      <c r="H811" s="4"/>
      <c r="I811" s="4"/>
    </row>
    <row r="812" spans="1:9" x14ac:dyDescent="0.25">
      <c r="A812" s="4"/>
      <c r="B812" s="4"/>
      <c r="C812" s="4"/>
      <c r="D812" s="4"/>
      <c r="E812" s="4"/>
      <c r="F812" s="4"/>
      <c r="G812" s="4"/>
      <c r="H812" s="4"/>
      <c r="I812" s="4"/>
    </row>
    <row r="813" spans="1:9" x14ac:dyDescent="0.25">
      <c r="A813" s="4"/>
      <c r="B813" s="4"/>
      <c r="C813" s="4"/>
      <c r="D813" s="4"/>
      <c r="E813" s="4"/>
      <c r="F813" s="4"/>
      <c r="G813" s="4"/>
      <c r="H813" s="4"/>
      <c r="I813" s="4"/>
    </row>
    <row r="814" spans="1:9" x14ac:dyDescent="0.25">
      <c r="A814" s="4"/>
      <c r="B814" s="4"/>
      <c r="C814" s="4"/>
      <c r="D814" s="4"/>
      <c r="E814" s="4"/>
      <c r="F814" s="4"/>
      <c r="G814" s="4"/>
      <c r="H814" s="4"/>
      <c r="I814" s="4"/>
    </row>
    <row r="815" spans="1:9" x14ac:dyDescent="0.25">
      <c r="A815" s="4"/>
      <c r="B815" s="4"/>
      <c r="C815" s="4"/>
      <c r="D815" s="4"/>
      <c r="E815" s="4"/>
      <c r="F815" s="4"/>
      <c r="G815" s="4"/>
      <c r="H815" s="4"/>
      <c r="I815" s="4"/>
    </row>
    <row r="816" spans="1:9" x14ac:dyDescent="0.25">
      <c r="A816" s="4"/>
      <c r="B816" s="4"/>
      <c r="C816" s="4"/>
      <c r="D816" s="4"/>
      <c r="E816" s="4"/>
      <c r="F816" s="4"/>
      <c r="G816" s="4"/>
      <c r="H816" s="4"/>
      <c r="I816" s="4"/>
    </row>
    <row r="817" spans="1:9" x14ac:dyDescent="0.25">
      <c r="A817" s="4"/>
      <c r="B817" s="4"/>
      <c r="C817" s="4"/>
      <c r="D817" s="4"/>
      <c r="E817" s="4"/>
      <c r="F817" s="4"/>
      <c r="G817" s="4"/>
      <c r="H817" s="4"/>
      <c r="I817" s="4"/>
    </row>
    <row r="818" spans="1:9" x14ac:dyDescent="0.25">
      <c r="A818" s="4"/>
      <c r="B818" s="4"/>
      <c r="C818" s="4"/>
      <c r="D818" s="4"/>
      <c r="E818" s="4"/>
      <c r="F818" s="4"/>
      <c r="G818" s="4"/>
      <c r="H818" s="4"/>
      <c r="I818" s="4"/>
    </row>
    <row r="819" spans="1:9" x14ac:dyDescent="0.25">
      <c r="A819" s="4"/>
      <c r="B819" s="4"/>
      <c r="C819" s="4"/>
      <c r="D819" s="4"/>
      <c r="E819" s="4"/>
      <c r="F819" s="4"/>
      <c r="G819" s="4"/>
      <c r="H819" s="4"/>
      <c r="I819" s="4"/>
    </row>
    <row r="820" spans="1:9" x14ac:dyDescent="0.25">
      <c r="A820" s="4"/>
      <c r="B820" s="4"/>
      <c r="C820" s="4"/>
      <c r="D820" s="4"/>
      <c r="E820" s="4"/>
      <c r="F820" s="4"/>
      <c r="G820" s="4"/>
      <c r="H820" s="4"/>
      <c r="I820" s="4"/>
    </row>
    <row r="821" spans="1:9" x14ac:dyDescent="0.25">
      <c r="A821" s="4"/>
      <c r="B821" s="4"/>
      <c r="C821" s="4"/>
      <c r="D821" s="4"/>
      <c r="E821" s="4"/>
      <c r="F821" s="4"/>
      <c r="G821" s="4"/>
      <c r="H821" s="4"/>
      <c r="I821" s="4"/>
    </row>
    <row r="822" spans="1:9" x14ac:dyDescent="0.25">
      <c r="A822" s="4"/>
      <c r="B822" s="4"/>
      <c r="C822" s="4"/>
      <c r="D822" s="4"/>
      <c r="E822" s="4"/>
      <c r="F822" s="4"/>
      <c r="G822" s="4"/>
      <c r="H822" s="4"/>
      <c r="I822" s="4"/>
    </row>
    <row r="823" spans="1:9" x14ac:dyDescent="0.25">
      <c r="A823" s="4"/>
      <c r="B823" s="4"/>
      <c r="C823" s="4"/>
      <c r="D823" s="4"/>
      <c r="E823" s="4"/>
      <c r="F823" s="4"/>
      <c r="G823" s="4"/>
      <c r="H823" s="4"/>
      <c r="I823" s="4"/>
    </row>
    <row r="824" spans="1:9" x14ac:dyDescent="0.25">
      <c r="A824" s="4"/>
      <c r="B824" s="4"/>
      <c r="C824" s="4"/>
      <c r="D824" s="4"/>
      <c r="E824" s="4"/>
      <c r="F824" s="4"/>
      <c r="G824" s="4"/>
      <c r="H824" s="4"/>
      <c r="I824" s="4"/>
    </row>
    <row r="825" spans="1:9" x14ac:dyDescent="0.25">
      <c r="A825" s="4"/>
      <c r="B825" s="4"/>
      <c r="C825" s="4"/>
      <c r="D825" s="4"/>
      <c r="E825" s="4"/>
      <c r="F825" s="4"/>
      <c r="G825" s="4"/>
      <c r="H825" s="4"/>
      <c r="I825" s="4"/>
    </row>
    <row r="826" spans="1:9" x14ac:dyDescent="0.25">
      <c r="A826" s="4"/>
      <c r="B826" s="4"/>
      <c r="C826" s="4"/>
      <c r="D826" s="4"/>
      <c r="E826" s="4"/>
      <c r="F826" s="4"/>
      <c r="G826" s="4"/>
      <c r="H826" s="4"/>
      <c r="I826" s="4"/>
    </row>
    <row r="827" spans="1:9" x14ac:dyDescent="0.25">
      <c r="A827" s="4"/>
      <c r="B827" s="4"/>
      <c r="C827" s="4"/>
      <c r="D827" s="4"/>
      <c r="E827" s="4"/>
      <c r="F827" s="4"/>
      <c r="G827" s="4"/>
      <c r="H827" s="4"/>
      <c r="I827" s="4"/>
    </row>
    <row r="828" spans="1:9" x14ac:dyDescent="0.25">
      <c r="A828" s="4"/>
      <c r="B828" s="4"/>
      <c r="C828" s="4"/>
      <c r="D828" s="4"/>
      <c r="E828" s="4"/>
      <c r="F828" s="4"/>
      <c r="G828" s="4"/>
      <c r="H828" s="4"/>
      <c r="I828" s="4"/>
    </row>
    <row r="829" spans="1:9" x14ac:dyDescent="0.25">
      <c r="A829" s="4"/>
      <c r="B829" s="4"/>
      <c r="C829" s="4"/>
      <c r="D829" s="4"/>
      <c r="E829" s="4"/>
      <c r="F829" s="4"/>
      <c r="G829" s="4"/>
      <c r="H829" s="4"/>
      <c r="I829" s="4"/>
    </row>
    <row r="830" spans="1:9" x14ac:dyDescent="0.25">
      <c r="A830" s="4"/>
      <c r="B830" s="4"/>
      <c r="C830" s="4"/>
      <c r="D830" s="4"/>
      <c r="E830" s="4"/>
      <c r="F830" s="4"/>
      <c r="G830" s="4"/>
      <c r="H830" s="4"/>
      <c r="I830" s="4"/>
    </row>
    <row r="831" spans="1:9" x14ac:dyDescent="0.25">
      <c r="A831" s="4"/>
      <c r="B831" s="4"/>
      <c r="C831" s="4"/>
      <c r="D831" s="4"/>
      <c r="E831" s="4"/>
      <c r="F831" s="4"/>
      <c r="G831" s="4"/>
      <c r="H831" s="4"/>
      <c r="I831" s="4"/>
    </row>
    <row r="832" spans="1:9" x14ac:dyDescent="0.25">
      <c r="A832" s="4"/>
      <c r="B832" s="4"/>
      <c r="C832" s="4"/>
      <c r="D832" s="4"/>
      <c r="E832" s="4"/>
      <c r="F832" s="4"/>
      <c r="G832" s="4"/>
      <c r="H832" s="4"/>
      <c r="I832" s="4"/>
    </row>
    <row r="833" spans="1:9" x14ac:dyDescent="0.25">
      <c r="A833" s="4"/>
      <c r="B833" s="4"/>
      <c r="C833" s="4"/>
      <c r="D833" s="4"/>
      <c r="E833" s="4"/>
      <c r="F833" s="4"/>
      <c r="G833" s="4"/>
      <c r="H833" s="4"/>
      <c r="I833" s="4"/>
    </row>
    <row r="834" spans="1:9" x14ac:dyDescent="0.25">
      <c r="A834" s="4"/>
      <c r="B834" s="4"/>
      <c r="C834" s="4"/>
      <c r="D834" s="4"/>
      <c r="E834" s="4"/>
      <c r="F834" s="4"/>
      <c r="G834" s="4"/>
      <c r="H834" s="4"/>
      <c r="I834" s="4"/>
    </row>
    <row r="835" spans="1:9" x14ac:dyDescent="0.25">
      <c r="A835" s="4"/>
      <c r="B835" s="4"/>
      <c r="C835" s="4"/>
      <c r="D835" s="4"/>
      <c r="E835" s="4"/>
      <c r="F835" s="4"/>
      <c r="G835" s="4"/>
      <c r="H835" s="4"/>
      <c r="I835" s="4"/>
    </row>
    <row r="836" spans="1:9" x14ac:dyDescent="0.25">
      <c r="A836" s="4"/>
      <c r="B836" s="4"/>
      <c r="C836" s="4"/>
      <c r="D836" s="4"/>
      <c r="E836" s="4"/>
      <c r="F836" s="4"/>
      <c r="G836" s="4"/>
      <c r="H836" s="4"/>
      <c r="I836" s="4"/>
    </row>
    <row r="837" spans="1:9" x14ac:dyDescent="0.25">
      <c r="A837" s="4"/>
      <c r="B837" s="4"/>
      <c r="C837" s="4"/>
      <c r="D837" s="4"/>
      <c r="E837" s="4"/>
      <c r="F837" s="4"/>
      <c r="G837" s="4"/>
      <c r="H837" s="4"/>
      <c r="I837" s="4"/>
    </row>
    <row r="838" spans="1:9" x14ac:dyDescent="0.25">
      <c r="A838" s="4"/>
      <c r="B838" s="4"/>
      <c r="C838" s="4"/>
      <c r="D838" s="4"/>
      <c r="E838" s="4"/>
      <c r="F838" s="4"/>
      <c r="G838" s="4"/>
      <c r="H838" s="4"/>
      <c r="I838" s="4"/>
    </row>
    <row r="839" spans="1:9" x14ac:dyDescent="0.25">
      <c r="A839" s="4"/>
      <c r="B839" s="4"/>
      <c r="C839" s="4"/>
      <c r="D839" s="4"/>
      <c r="E839" s="4"/>
      <c r="F839" s="4"/>
      <c r="G839" s="4"/>
      <c r="H839" s="4"/>
      <c r="I839" s="4"/>
    </row>
    <row r="840" spans="1:9" x14ac:dyDescent="0.25">
      <c r="A840" s="4"/>
      <c r="B840" s="4"/>
      <c r="C840" s="4"/>
      <c r="D840" s="4"/>
      <c r="E840" s="4"/>
      <c r="F840" s="4"/>
      <c r="G840" s="4"/>
      <c r="H840" s="4"/>
      <c r="I840" s="4"/>
    </row>
    <row r="841" spans="1:9" x14ac:dyDescent="0.25">
      <c r="A841" s="4"/>
      <c r="B841" s="4"/>
      <c r="C841" s="4"/>
      <c r="D841" s="4"/>
      <c r="E841" s="4"/>
      <c r="F841" s="4"/>
      <c r="G841" s="4"/>
      <c r="H841" s="4"/>
      <c r="I841" s="4"/>
    </row>
    <row r="842" spans="1:9" x14ac:dyDescent="0.25">
      <c r="A842" s="4"/>
      <c r="B842" s="4"/>
      <c r="C842" s="4"/>
      <c r="D842" s="4"/>
      <c r="E842" s="4"/>
      <c r="F842" s="4"/>
      <c r="G842" s="4"/>
      <c r="H842" s="4"/>
      <c r="I842" s="4"/>
    </row>
    <row r="843" spans="1:9" x14ac:dyDescent="0.25">
      <c r="A843" s="4"/>
      <c r="B843" s="4"/>
      <c r="C843" s="4"/>
      <c r="D843" s="4"/>
      <c r="E843" s="4"/>
      <c r="F843" s="4"/>
      <c r="G843" s="4"/>
      <c r="H843" s="4"/>
      <c r="I843" s="4"/>
    </row>
    <row r="844" spans="1:9" x14ac:dyDescent="0.25">
      <c r="A844" s="4"/>
      <c r="B844" s="4"/>
      <c r="C844" s="4"/>
      <c r="D844" s="4"/>
      <c r="E844" s="4"/>
      <c r="F844" s="4"/>
      <c r="G844" s="4"/>
      <c r="H844" s="4"/>
      <c r="I844" s="4"/>
    </row>
    <row r="845" spans="1:9" x14ac:dyDescent="0.25">
      <c r="A845" s="4"/>
      <c r="B845" s="4"/>
      <c r="C845" s="4"/>
      <c r="D845" s="4"/>
      <c r="E845" s="4"/>
      <c r="F845" s="4"/>
      <c r="G845" s="4"/>
      <c r="H845" s="4"/>
      <c r="I845" s="4"/>
    </row>
    <row r="846" spans="1:9" x14ac:dyDescent="0.25">
      <c r="A846" s="4"/>
      <c r="B846" s="4"/>
      <c r="C846" s="4"/>
      <c r="D846" s="4"/>
      <c r="E846" s="4"/>
      <c r="F846" s="4"/>
      <c r="G846" s="4"/>
      <c r="H846" s="4"/>
      <c r="I846" s="4"/>
    </row>
    <row r="847" spans="1:9" x14ac:dyDescent="0.25">
      <c r="A847" s="4"/>
      <c r="B847" s="4"/>
      <c r="C847" s="4"/>
      <c r="D847" s="4"/>
      <c r="E847" s="4"/>
      <c r="F847" s="4"/>
      <c r="G847" s="4"/>
      <c r="H847" s="4"/>
      <c r="I847" s="4"/>
    </row>
    <row r="848" spans="1:9" x14ac:dyDescent="0.25">
      <c r="A848" s="4"/>
      <c r="B848" s="4"/>
      <c r="C848" s="4"/>
      <c r="D848" s="4"/>
      <c r="E848" s="4"/>
      <c r="F848" s="4"/>
      <c r="G848" s="4"/>
      <c r="H848" s="4"/>
      <c r="I848" s="4"/>
    </row>
    <row r="849" spans="1:9" x14ac:dyDescent="0.25">
      <c r="A849" s="4"/>
      <c r="B849" s="4"/>
      <c r="C849" s="4"/>
      <c r="D849" s="4"/>
      <c r="E849" s="4"/>
      <c r="F849" s="4"/>
      <c r="G849" s="4"/>
      <c r="H849" s="4"/>
      <c r="I849" s="4"/>
    </row>
    <row r="850" spans="1:9" x14ac:dyDescent="0.25">
      <c r="A850" s="4"/>
      <c r="B850" s="4"/>
      <c r="C850" s="4"/>
      <c r="D850" s="4"/>
      <c r="E850" s="4"/>
      <c r="F850" s="4"/>
      <c r="G850" s="4"/>
      <c r="H850" s="4"/>
      <c r="I850" s="4"/>
    </row>
    <row r="851" spans="1:9" x14ac:dyDescent="0.25">
      <c r="A851" s="4"/>
      <c r="B851" s="4"/>
      <c r="C851" s="4"/>
      <c r="D851" s="4"/>
      <c r="E851" s="4"/>
      <c r="F851" s="4"/>
      <c r="G851" s="4"/>
      <c r="H851" s="4"/>
      <c r="I851" s="4"/>
    </row>
    <row r="852" spans="1:9" x14ac:dyDescent="0.25">
      <c r="A852" s="4"/>
      <c r="B852" s="4"/>
      <c r="C852" s="4"/>
      <c r="D852" s="4"/>
      <c r="E852" s="4"/>
      <c r="F852" s="4"/>
      <c r="G852" s="4"/>
      <c r="H852" s="4"/>
      <c r="I852" s="4"/>
    </row>
    <row r="853" spans="1:9" x14ac:dyDescent="0.25">
      <c r="A853" s="4"/>
      <c r="B853" s="4"/>
      <c r="C853" s="4"/>
      <c r="D853" s="4"/>
      <c r="E853" s="4"/>
      <c r="F853" s="4"/>
      <c r="G853" s="4"/>
      <c r="H853" s="4"/>
      <c r="I853" s="4"/>
    </row>
    <row r="854" spans="1:9" x14ac:dyDescent="0.25">
      <c r="A854" s="4"/>
      <c r="B854" s="4"/>
      <c r="C854" s="4"/>
      <c r="D854" s="4"/>
      <c r="E854" s="4"/>
      <c r="F854" s="4"/>
      <c r="G854" s="4"/>
      <c r="H854" s="4"/>
      <c r="I854" s="4"/>
    </row>
    <row r="855" spans="1:9" x14ac:dyDescent="0.25">
      <c r="A855" s="4"/>
      <c r="B855" s="4"/>
      <c r="C855" s="4"/>
      <c r="D855" s="4"/>
      <c r="E855" s="4"/>
      <c r="F855" s="4"/>
      <c r="G855" s="4"/>
      <c r="H855" s="4"/>
      <c r="I855" s="4"/>
    </row>
    <row r="856" spans="1:9" x14ac:dyDescent="0.25">
      <c r="A856" s="4"/>
      <c r="B856" s="4"/>
      <c r="C856" s="4"/>
      <c r="D856" s="4"/>
      <c r="E856" s="4"/>
      <c r="F856" s="4"/>
      <c r="G856" s="4"/>
      <c r="H856" s="4"/>
      <c r="I856" s="4"/>
    </row>
    <row r="857" spans="1:9" x14ac:dyDescent="0.25">
      <c r="A857" s="4"/>
      <c r="B857" s="4"/>
      <c r="C857" s="4"/>
      <c r="D857" s="4"/>
      <c r="E857" s="4"/>
      <c r="F857" s="4"/>
      <c r="G857" s="4"/>
      <c r="H857" s="4"/>
      <c r="I857" s="4"/>
    </row>
    <row r="858" spans="1:9" x14ac:dyDescent="0.25">
      <c r="A858" s="4"/>
      <c r="B858" s="4"/>
      <c r="C858" s="4"/>
      <c r="D858" s="4"/>
      <c r="E858" s="4"/>
      <c r="F858" s="4"/>
      <c r="G858" s="4"/>
      <c r="H858" s="4"/>
      <c r="I858" s="4"/>
    </row>
    <row r="859" spans="1:9" x14ac:dyDescent="0.25">
      <c r="A859" s="4"/>
      <c r="B859" s="4"/>
      <c r="C859" s="4"/>
      <c r="D859" s="4"/>
      <c r="E859" s="4"/>
      <c r="F859" s="4"/>
      <c r="G859" s="4"/>
      <c r="H859" s="4"/>
      <c r="I859" s="4"/>
    </row>
    <row r="860" spans="1:9" x14ac:dyDescent="0.25">
      <c r="A860" s="4"/>
      <c r="B860" s="4"/>
      <c r="C860" s="4"/>
      <c r="D860" s="4"/>
      <c r="E860" s="4"/>
      <c r="F860" s="4"/>
      <c r="G860" s="4"/>
      <c r="H860" s="4"/>
      <c r="I860" s="4"/>
    </row>
    <row r="861" spans="1:9" x14ac:dyDescent="0.25">
      <c r="A861" s="4"/>
      <c r="B861" s="4"/>
      <c r="C861" s="4"/>
      <c r="D861" s="4"/>
      <c r="E861" s="4"/>
      <c r="F861" s="4"/>
      <c r="G861" s="4"/>
      <c r="H861" s="4"/>
      <c r="I861" s="4"/>
    </row>
    <row r="862" spans="1:9" x14ac:dyDescent="0.25">
      <c r="A862" s="4"/>
      <c r="B862" s="4"/>
      <c r="C862" s="4"/>
      <c r="D862" s="4"/>
      <c r="E862" s="4"/>
      <c r="F862" s="4"/>
      <c r="G862" s="4"/>
      <c r="H862" s="4"/>
      <c r="I862" s="4"/>
    </row>
    <row r="863" spans="1:9" x14ac:dyDescent="0.25">
      <c r="A863" s="4"/>
      <c r="B863" s="4"/>
      <c r="C863" s="4"/>
      <c r="D863" s="4"/>
      <c r="E863" s="4"/>
      <c r="F863" s="4"/>
      <c r="G863" s="4"/>
      <c r="H863" s="4"/>
      <c r="I863" s="4"/>
    </row>
    <row r="864" spans="1:9" x14ac:dyDescent="0.25">
      <c r="A864" s="4"/>
      <c r="B864" s="4"/>
      <c r="C864" s="4"/>
      <c r="D864" s="4"/>
      <c r="E864" s="4"/>
      <c r="F864" s="4"/>
      <c r="G864" s="4"/>
      <c r="H864" s="4"/>
      <c r="I864" s="4"/>
    </row>
    <row r="865" spans="1:9" x14ac:dyDescent="0.25">
      <c r="A865" s="4"/>
      <c r="B865" s="4"/>
      <c r="C865" s="4"/>
      <c r="D865" s="4"/>
      <c r="E865" s="4"/>
      <c r="F865" s="4"/>
      <c r="G865" s="4"/>
      <c r="H865" s="4"/>
      <c r="I865" s="4"/>
    </row>
    <row r="866" spans="1:9" x14ac:dyDescent="0.25">
      <c r="A866" s="4"/>
      <c r="B866" s="4"/>
      <c r="C866" s="4"/>
      <c r="D866" s="4"/>
      <c r="E866" s="4"/>
      <c r="F866" s="4"/>
      <c r="G866" s="4"/>
      <c r="H866" s="4"/>
      <c r="I866" s="4"/>
    </row>
    <row r="867" spans="1:9" x14ac:dyDescent="0.25">
      <c r="A867" s="4"/>
      <c r="B867" s="4"/>
      <c r="C867" s="4"/>
      <c r="D867" s="4"/>
      <c r="E867" s="4"/>
      <c r="F867" s="4"/>
      <c r="G867" s="4"/>
      <c r="H867" s="4"/>
      <c r="I867" s="4"/>
    </row>
    <row r="868" spans="1:9" x14ac:dyDescent="0.25">
      <c r="A868" s="4"/>
      <c r="B868" s="4"/>
      <c r="C868" s="4"/>
      <c r="D868" s="4"/>
      <c r="E868" s="4"/>
      <c r="F868" s="4"/>
      <c r="G868" s="4"/>
      <c r="H868" s="4"/>
      <c r="I868" s="4"/>
    </row>
    <row r="869" spans="1:9" x14ac:dyDescent="0.25">
      <c r="A869" s="4"/>
      <c r="B869" s="4"/>
      <c r="C869" s="4"/>
      <c r="D869" s="4"/>
      <c r="E869" s="4"/>
      <c r="F869" s="4"/>
      <c r="G869" s="4"/>
      <c r="H869" s="4"/>
      <c r="I869" s="4"/>
    </row>
    <row r="870" spans="1:9" x14ac:dyDescent="0.25">
      <c r="A870" s="4"/>
      <c r="B870" s="4"/>
      <c r="C870" s="4"/>
      <c r="D870" s="4"/>
      <c r="E870" s="4"/>
      <c r="F870" s="4"/>
      <c r="G870" s="4"/>
      <c r="H870" s="4"/>
      <c r="I870" s="4"/>
    </row>
    <row r="871" spans="1:9" x14ac:dyDescent="0.25">
      <c r="A871" s="4"/>
      <c r="B871" s="4"/>
      <c r="C871" s="4"/>
      <c r="D871" s="4"/>
      <c r="E871" s="4"/>
      <c r="F871" s="4"/>
      <c r="G871" s="4"/>
      <c r="H871" s="4"/>
      <c r="I871" s="4"/>
    </row>
    <row r="872" spans="1:9" x14ac:dyDescent="0.25">
      <c r="A872" s="4"/>
      <c r="B872" s="4"/>
      <c r="C872" s="4"/>
      <c r="D872" s="4"/>
      <c r="E872" s="4"/>
      <c r="F872" s="4"/>
      <c r="G872" s="4"/>
      <c r="H872" s="4"/>
      <c r="I872" s="4"/>
    </row>
    <row r="873" spans="1:9" x14ac:dyDescent="0.25">
      <c r="A873" s="4"/>
      <c r="B873" s="4"/>
      <c r="C873" s="4"/>
      <c r="D873" s="4"/>
      <c r="E873" s="4"/>
      <c r="F873" s="4"/>
      <c r="G873" s="4"/>
      <c r="H873" s="4"/>
      <c r="I873" s="4"/>
    </row>
    <row r="874" spans="1:9" x14ac:dyDescent="0.25">
      <c r="A874" s="4"/>
      <c r="B874" s="4"/>
      <c r="C874" s="4"/>
      <c r="D874" s="4"/>
      <c r="E874" s="4"/>
      <c r="F874" s="4"/>
      <c r="G874" s="4"/>
      <c r="H874" s="4"/>
      <c r="I874" s="4"/>
    </row>
    <row r="875" spans="1:9" x14ac:dyDescent="0.25">
      <c r="A875" s="4"/>
      <c r="B875" s="4"/>
      <c r="C875" s="4"/>
      <c r="D875" s="4"/>
      <c r="E875" s="4"/>
      <c r="F875" s="4"/>
      <c r="G875" s="4"/>
      <c r="H875" s="4"/>
      <c r="I875" s="4"/>
    </row>
    <row r="876" spans="1:9" x14ac:dyDescent="0.25">
      <c r="A876" s="4"/>
      <c r="B876" s="4"/>
      <c r="C876" s="4"/>
      <c r="D876" s="4"/>
      <c r="E876" s="4"/>
      <c r="F876" s="4"/>
      <c r="G876" s="4"/>
      <c r="H876" s="4"/>
      <c r="I876" s="4"/>
    </row>
    <row r="877" spans="1:9" x14ac:dyDescent="0.25">
      <c r="A877" s="4"/>
      <c r="B877" s="4"/>
      <c r="C877" s="4"/>
      <c r="D877" s="4"/>
      <c r="E877" s="4"/>
      <c r="F877" s="4"/>
      <c r="G877" s="4"/>
      <c r="H877" s="4"/>
      <c r="I877" s="4"/>
    </row>
    <row r="878" spans="1:9" x14ac:dyDescent="0.25">
      <c r="A878" s="4"/>
      <c r="B878" s="4"/>
      <c r="C878" s="4"/>
      <c r="D878" s="4"/>
      <c r="E878" s="4"/>
      <c r="F878" s="4"/>
      <c r="G878" s="4"/>
      <c r="H878" s="4"/>
      <c r="I878" s="4"/>
    </row>
    <row r="879" spans="1:9" x14ac:dyDescent="0.25">
      <c r="A879" s="4"/>
      <c r="B879" s="4"/>
      <c r="C879" s="4"/>
      <c r="D879" s="4"/>
      <c r="E879" s="4"/>
      <c r="F879" s="4"/>
      <c r="G879" s="4"/>
      <c r="H879" s="4"/>
      <c r="I879" s="4"/>
    </row>
    <row r="880" spans="1:9" x14ac:dyDescent="0.25">
      <c r="A880" s="4"/>
      <c r="B880" s="4"/>
      <c r="C880" s="4"/>
      <c r="D880" s="4"/>
      <c r="E880" s="4"/>
      <c r="F880" s="4"/>
      <c r="G880" s="4"/>
      <c r="H880" s="4"/>
      <c r="I880" s="4"/>
    </row>
    <row r="881" spans="1:9" x14ac:dyDescent="0.25">
      <c r="A881" s="4"/>
      <c r="B881" s="4"/>
      <c r="C881" s="4"/>
      <c r="D881" s="4"/>
      <c r="E881" s="4"/>
      <c r="F881" s="4"/>
      <c r="G881" s="4"/>
      <c r="H881" s="4"/>
      <c r="I881" s="4"/>
    </row>
    <row r="882" spans="1:9" x14ac:dyDescent="0.25">
      <c r="A882" s="4"/>
      <c r="B882" s="4"/>
      <c r="C882" s="4"/>
      <c r="D882" s="4"/>
      <c r="E882" s="4"/>
      <c r="F882" s="4"/>
      <c r="G882" s="4"/>
      <c r="H882" s="4"/>
      <c r="I882" s="4"/>
    </row>
    <row r="883" spans="1:9" x14ac:dyDescent="0.25">
      <c r="A883" s="4"/>
      <c r="B883" s="4"/>
      <c r="C883" s="4"/>
      <c r="D883" s="4"/>
      <c r="E883" s="4"/>
      <c r="F883" s="4"/>
      <c r="G883" s="4"/>
      <c r="H883" s="4"/>
      <c r="I883" s="4"/>
    </row>
    <row r="884" spans="1:9" x14ac:dyDescent="0.25">
      <c r="A884" s="4"/>
      <c r="B884" s="4"/>
      <c r="C884" s="4"/>
      <c r="D884" s="4"/>
      <c r="E884" s="4"/>
      <c r="F884" s="4"/>
      <c r="G884" s="4"/>
      <c r="H884" s="4"/>
      <c r="I884" s="4"/>
    </row>
    <row r="885" spans="1:9" x14ac:dyDescent="0.25">
      <c r="A885" s="4"/>
      <c r="B885" s="4"/>
      <c r="C885" s="4"/>
      <c r="D885" s="4"/>
      <c r="E885" s="4"/>
      <c r="F885" s="4"/>
      <c r="G885" s="4"/>
      <c r="H885" s="4"/>
      <c r="I885" s="4"/>
    </row>
    <row r="886" spans="1:9" x14ac:dyDescent="0.25">
      <c r="A886" s="4"/>
      <c r="B886" s="4"/>
      <c r="C886" s="4"/>
      <c r="D886" s="4"/>
      <c r="E886" s="4"/>
      <c r="F886" s="4"/>
      <c r="G886" s="4"/>
      <c r="H886" s="4"/>
      <c r="I886" s="4"/>
    </row>
    <row r="887" spans="1:9" x14ac:dyDescent="0.25">
      <c r="A887" s="4"/>
      <c r="B887" s="4"/>
      <c r="C887" s="4"/>
      <c r="D887" s="4"/>
      <c r="E887" s="4"/>
      <c r="F887" s="4"/>
      <c r="G887" s="4"/>
      <c r="H887" s="4"/>
      <c r="I887" s="4"/>
    </row>
    <row r="888" spans="1:9" x14ac:dyDescent="0.25">
      <c r="A888" s="4"/>
      <c r="B888" s="4"/>
      <c r="C888" s="4"/>
      <c r="D888" s="4"/>
      <c r="E888" s="4"/>
      <c r="F888" s="4"/>
      <c r="G888" s="4"/>
      <c r="H888" s="4"/>
      <c r="I888" s="4"/>
    </row>
    <row r="889" spans="1:9" x14ac:dyDescent="0.25">
      <c r="A889" s="4"/>
      <c r="B889" s="4"/>
      <c r="C889" s="4"/>
      <c r="D889" s="4"/>
      <c r="E889" s="4"/>
      <c r="F889" s="4"/>
      <c r="G889" s="4"/>
      <c r="H889" s="4"/>
      <c r="I889" s="4"/>
    </row>
    <row r="890" spans="1:9" x14ac:dyDescent="0.25">
      <c r="A890" s="4"/>
      <c r="B890" s="4"/>
      <c r="C890" s="4"/>
      <c r="D890" s="4"/>
      <c r="E890" s="4"/>
      <c r="F890" s="4"/>
      <c r="G890" s="4"/>
      <c r="H890" s="4"/>
      <c r="I890" s="4"/>
    </row>
    <row r="891" spans="1:9" x14ac:dyDescent="0.25">
      <c r="A891" s="4"/>
      <c r="B891" s="4"/>
      <c r="C891" s="4"/>
      <c r="D891" s="4"/>
      <c r="E891" s="4"/>
      <c r="F891" s="4"/>
      <c r="G891" s="4"/>
      <c r="H891" s="4"/>
      <c r="I891" s="4"/>
    </row>
    <row r="892" spans="1:9" x14ac:dyDescent="0.25">
      <c r="A892" s="4"/>
      <c r="B892" s="4"/>
      <c r="C892" s="4"/>
      <c r="D892" s="4"/>
      <c r="E892" s="4"/>
      <c r="F892" s="4"/>
      <c r="G892" s="4"/>
      <c r="H892" s="4"/>
      <c r="I892" s="4"/>
    </row>
    <row r="893" spans="1:9" x14ac:dyDescent="0.25">
      <c r="A893" s="4"/>
      <c r="B893" s="4"/>
      <c r="C893" s="4"/>
      <c r="D893" s="4"/>
      <c r="E893" s="4"/>
      <c r="F893" s="4"/>
      <c r="G893" s="4"/>
      <c r="H893" s="4"/>
      <c r="I893" s="4"/>
    </row>
    <row r="894" spans="1:9" x14ac:dyDescent="0.25">
      <c r="A894" s="4"/>
      <c r="B894" s="4"/>
      <c r="C894" s="4"/>
      <c r="D894" s="4"/>
      <c r="E894" s="4"/>
      <c r="F894" s="4"/>
      <c r="G894" s="4"/>
      <c r="H894" s="4"/>
      <c r="I894" s="4"/>
    </row>
    <row r="895" spans="1:9" x14ac:dyDescent="0.25">
      <c r="A895" s="4"/>
      <c r="B895" s="4"/>
      <c r="C895" s="4"/>
      <c r="D895" s="4"/>
      <c r="E895" s="4"/>
      <c r="F895" s="4"/>
      <c r="G895" s="4"/>
      <c r="H895" s="4"/>
      <c r="I895" s="4"/>
    </row>
    <row r="896" spans="1:9" x14ac:dyDescent="0.25">
      <c r="A896" s="4"/>
      <c r="B896" s="4"/>
      <c r="C896" s="4"/>
      <c r="D896" s="4"/>
      <c r="E896" s="4"/>
      <c r="F896" s="4"/>
      <c r="G896" s="4"/>
      <c r="H896" s="4"/>
      <c r="I896" s="4"/>
    </row>
    <row r="897" spans="1:9" x14ac:dyDescent="0.25">
      <c r="A897" s="4"/>
      <c r="B897" s="4"/>
      <c r="C897" s="4"/>
      <c r="D897" s="4"/>
      <c r="E897" s="4"/>
      <c r="F897" s="4"/>
      <c r="G897" s="4"/>
      <c r="H897" s="4"/>
      <c r="I897" s="4"/>
    </row>
    <row r="898" spans="1:9" x14ac:dyDescent="0.25">
      <c r="A898" s="4"/>
      <c r="B898" s="4"/>
      <c r="C898" s="4"/>
      <c r="D898" s="4"/>
      <c r="E898" s="4"/>
      <c r="F898" s="4"/>
      <c r="G898" s="4"/>
      <c r="H898" s="4"/>
      <c r="I898" s="4"/>
    </row>
    <row r="899" spans="1:9" x14ac:dyDescent="0.25">
      <c r="A899" s="4"/>
      <c r="B899" s="4"/>
      <c r="C899" s="4"/>
      <c r="D899" s="4"/>
      <c r="E899" s="4"/>
      <c r="F899" s="4"/>
      <c r="G899" s="4"/>
      <c r="H899" s="4"/>
      <c r="I899" s="4"/>
    </row>
    <row r="900" spans="1:9" x14ac:dyDescent="0.25">
      <c r="A900" s="4"/>
      <c r="B900" s="4"/>
      <c r="C900" s="4"/>
      <c r="D900" s="4"/>
      <c r="E900" s="4"/>
      <c r="F900" s="4"/>
      <c r="G900" s="4"/>
      <c r="H900" s="4"/>
      <c r="I900" s="4"/>
    </row>
    <row r="901" spans="1:9" x14ac:dyDescent="0.25">
      <c r="A901" s="4"/>
      <c r="B901" s="4"/>
      <c r="C901" s="4"/>
      <c r="D901" s="4"/>
      <c r="E901" s="4"/>
      <c r="F901" s="4"/>
      <c r="G901" s="4"/>
      <c r="H901" s="4"/>
      <c r="I901" s="4"/>
    </row>
    <row r="902" spans="1:9" x14ac:dyDescent="0.25">
      <c r="A902" s="4"/>
      <c r="B902" s="4"/>
      <c r="C902" s="4"/>
      <c r="D902" s="4"/>
      <c r="E902" s="4"/>
      <c r="F902" s="4"/>
      <c r="G902" s="4"/>
      <c r="H902" s="4"/>
      <c r="I902" s="4"/>
    </row>
    <row r="903" spans="1:9" x14ac:dyDescent="0.25">
      <c r="A903" s="4"/>
      <c r="B903" s="4"/>
      <c r="C903" s="4"/>
      <c r="D903" s="4"/>
      <c r="E903" s="4"/>
      <c r="F903" s="4"/>
      <c r="G903" s="4"/>
      <c r="H903" s="4"/>
      <c r="I903" s="4"/>
    </row>
    <row r="904" spans="1:9" x14ac:dyDescent="0.25">
      <c r="A904" s="4"/>
      <c r="B904" s="4"/>
      <c r="C904" s="4"/>
      <c r="D904" s="4"/>
      <c r="E904" s="4"/>
      <c r="F904" s="4"/>
      <c r="G904" s="4"/>
      <c r="H904" s="4"/>
      <c r="I904" s="4"/>
    </row>
    <row r="905" spans="1:9" x14ac:dyDescent="0.25">
      <c r="A905" s="4"/>
      <c r="B905" s="4"/>
      <c r="C905" s="4"/>
      <c r="D905" s="4"/>
      <c r="E905" s="4"/>
      <c r="F905" s="4"/>
      <c r="G905" s="4"/>
      <c r="H905" s="4"/>
      <c r="I905" s="4"/>
    </row>
    <row r="906" spans="1:9" x14ac:dyDescent="0.25">
      <c r="A906" s="4"/>
      <c r="B906" s="4"/>
      <c r="C906" s="4"/>
      <c r="D906" s="4"/>
      <c r="E906" s="4"/>
      <c r="F906" s="4"/>
      <c r="G906" s="4"/>
      <c r="H906" s="4"/>
      <c r="I906" s="4"/>
    </row>
    <row r="907" spans="1:9" x14ac:dyDescent="0.25">
      <c r="A907" s="4"/>
      <c r="B907" s="4"/>
      <c r="C907" s="4"/>
      <c r="D907" s="4"/>
      <c r="E907" s="4"/>
      <c r="F907" s="4"/>
      <c r="G907" s="4"/>
      <c r="H907" s="4"/>
      <c r="I907" s="4"/>
    </row>
    <row r="908" spans="1:9" x14ac:dyDescent="0.25">
      <c r="A908" s="4"/>
      <c r="B908" s="4"/>
      <c r="C908" s="4"/>
      <c r="D908" s="4"/>
      <c r="E908" s="4"/>
      <c r="F908" s="4"/>
      <c r="G908" s="4"/>
      <c r="H908" s="4"/>
      <c r="I908" s="4"/>
    </row>
    <row r="909" spans="1:9" x14ac:dyDescent="0.25">
      <c r="A909" s="4"/>
      <c r="B909" s="4"/>
      <c r="C909" s="4"/>
      <c r="D909" s="4"/>
      <c r="E909" s="4"/>
      <c r="F909" s="4"/>
      <c r="G909" s="4"/>
      <c r="H909" s="4"/>
      <c r="I909" s="4"/>
    </row>
    <row r="910" spans="1:9" x14ac:dyDescent="0.25">
      <c r="A910" s="4"/>
      <c r="B910" s="4"/>
      <c r="C910" s="4"/>
      <c r="D910" s="4"/>
      <c r="E910" s="4"/>
      <c r="F910" s="4"/>
      <c r="G910" s="4"/>
      <c r="H910" s="4"/>
      <c r="I910" s="4"/>
    </row>
    <row r="911" spans="1:9" x14ac:dyDescent="0.25">
      <c r="A911" s="4"/>
      <c r="B911" s="4"/>
      <c r="C911" s="4"/>
      <c r="D911" s="4"/>
      <c r="E911" s="4"/>
      <c r="F911" s="4"/>
      <c r="G911" s="4"/>
      <c r="H911" s="4"/>
      <c r="I911" s="4"/>
    </row>
    <row r="912" spans="1:9" x14ac:dyDescent="0.25">
      <c r="A912" s="4"/>
      <c r="B912" s="4"/>
      <c r="C912" s="4"/>
      <c r="D912" s="4"/>
      <c r="E912" s="4"/>
      <c r="F912" s="4"/>
      <c r="G912" s="4"/>
      <c r="H912" s="4"/>
      <c r="I912" s="4"/>
    </row>
    <row r="913" spans="1:9" x14ac:dyDescent="0.25">
      <c r="A913" s="4"/>
      <c r="B913" s="4"/>
      <c r="C913" s="4"/>
      <c r="D913" s="4"/>
      <c r="E913" s="4"/>
      <c r="F913" s="4"/>
      <c r="G913" s="4"/>
      <c r="H913" s="4"/>
      <c r="I913" s="4"/>
    </row>
    <row r="914" spans="1:9" x14ac:dyDescent="0.25">
      <c r="A914" s="4"/>
      <c r="B914" s="4"/>
      <c r="C914" s="4"/>
      <c r="D914" s="4"/>
      <c r="E914" s="4"/>
      <c r="F914" s="4"/>
      <c r="G914" s="4"/>
      <c r="H914" s="4"/>
      <c r="I914" s="4"/>
    </row>
    <row r="915" spans="1:9" x14ac:dyDescent="0.25">
      <c r="A915" s="4"/>
      <c r="B915" s="4"/>
      <c r="C915" s="4"/>
      <c r="D915" s="4"/>
      <c r="E915" s="4"/>
      <c r="F915" s="4"/>
      <c r="G915" s="4"/>
      <c r="H915" s="4"/>
      <c r="I915" s="4"/>
    </row>
    <row r="916" spans="1:9" x14ac:dyDescent="0.25">
      <c r="A916" s="4"/>
      <c r="B916" s="4"/>
      <c r="C916" s="4"/>
      <c r="D916" s="4"/>
      <c r="E916" s="4"/>
      <c r="F916" s="4"/>
      <c r="G916" s="4"/>
      <c r="H916" s="4"/>
      <c r="I916" s="4"/>
    </row>
    <row r="917" spans="1:9" x14ac:dyDescent="0.25">
      <c r="A917" s="4"/>
      <c r="B917" s="4"/>
      <c r="C917" s="4"/>
      <c r="D917" s="4"/>
      <c r="E917" s="4"/>
      <c r="F917" s="4"/>
      <c r="G917" s="4"/>
      <c r="H917" s="4"/>
      <c r="I917" s="4"/>
    </row>
    <row r="918" spans="1:9" x14ac:dyDescent="0.25">
      <c r="A918" s="4"/>
      <c r="B918" s="4"/>
      <c r="C918" s="4"/>
      <c r="D918" s="4"/>
      <c r="E918" s="4"/>
      <c r="F918" s="4"/>
      <c r="G918" s="4"/>
      <c r="H918" s="4"/>
      <c r="I918" s="4"/>
    </row>
    <row r="919" spans="1:9" x14ac:dyDescent="0.25">
      <c r="A919" s="4"/>
      <c r="B919" s="4"/>
      <c r="C919" s="4"/>
      <c r="D919" s="4"/>
      <c r="E919" s="4"/>
      <c r="F919" s="4"/>
      <c r="G919" s="4"/>
      <c r="H919" s="4"/>
      <c r="I919" s="4"/>
    </row>
    <row r="920" spans="1:9" x14ac:dyDescent="0.25">
      <c r="A920" s="4"/>
      <c r="B920" s="4"/>
      <c r="C920" s="4"/>
      <c r="D920" s="4"/>
      <c r="E920" s="4"/>
      <c r="F920" s="4"/>
      <c r="G920" s="4"/>
      <c r="H920" s="4"/>
      <c r="I920" s="4"/>
    </row>
    <row r="921" spans="1:9" x14ac:dyDescent="0.25">
      <c r="A921" s="4"/>
      <c r="B921" s="4"/>
      <c r="C921" s="4"/>
      <c r="D921" s="4"/>
      <c r="E921" s="4"/>
      <c r="F921" s="4"/>
      <c r="G921" s="4"/>
      <c r="H921" s="4"/>
      <c r="I921" s="4"/>
    </row>
    <row r="922" spans="1:9" x14ac:dyDescent="0.25">
      <c r="A922" s="4"/>
      <c r="B922" s="4"/>
      <c r="C922" s="4"/>
      <c r="D922" s="4"/>
      <c r="E922" s="4"/>
      <c r="F922" s="4"/>
      <c r="G922" s="4"/>
      <c r="H922" s="4"/>
      <c r="I922" s="4"/>
    </row>
    <row r="923" spans="1:9" x14ac:dyDescent="0.25">
      <c r="A923" s="4"/>
      <c r="B923" s="4"/>
      <c r="C923" s="4"/>
      <c r="D923" s="4"/>
      <c r="E923" s="4"/>
      <c r="F923" s="4"/>
      <c r="G923" s="4"/>
      <c r="H923" s="4"/>
      <c r="I923" s="4"/>
    </row>
    <row r="924" spans="1:9" x14ac:dyDescent="0.25">
      <c r="A924" s="4"/>
      <c r="B924" s="4"/>
      <c r="C924" s="4"/>
      <c r="D924" s="4"/>
      <c r="E924" s="4"/>
      <c r="F924" s="4"/>
      <c r="G924" s="4"/>
      <c r="H924" s="4"/>
      <c r="I924" s="4"/>
    </row>
    <row r="925" spans="1:9" x14ac:dyDescent="0.25">
      <c r="A925" s="4"/>
      <c r="B925" s="4"/>
      <c r="C925" s="4"/>
      <c r="D925" s="4"/>
      <c r="E925" s="4"/>
      <c r="F925" s="4"/>
      <c r="G925" s="4"/>
      <c r="H925" s="4"/>
      <c r="I925" s="4"/>
    </row>
    <row r="926" spans="1:9" x14ac:dyDescent="0.25">
      <c r="A926" s="4"/>
      <c r="B926" s="4"/>
      <c r="C926" s="4"/>
      <c r="D926" s="4"/>
      <c r="E926" s="4"/>
      <c r="F926" s="4"/>
      <c r="G926" s="4"/>
      <c r="H926" s="4"/>
      <c r="I926" s="4"/>
    </row>
    <row r="927" spans="1:9" x14ac:dyDescent="0.25">
      <c r="A927" s="4"/>
      <c r="B927" s="4"/>
      <c r="C927" s="4"/>
      <c r="D927" s="4"/>
      <c r="E927" s="4"/>
      <c r="F927" s="4"/>
      <c r="G927" s="4"/>
      <c r="H927" s="4"/>
      <c r="I927" s="4"/>
    </row>
    <row r="928" spans="1:9" x14ac:dyDescent="0.25">
      <c r="A928" s="4"/>
      <c r="B928" s="4"/>
      <c r="C928" s="4"/>
      <c r="D928" s="4"/>
      <c r="E928" s="4"/>
      <c r="F928" s="4"/>
      <c r="G928" s="4"/>
      <c r="H928" s="4"/>
      <c r="I928" s="4"/>
    </row>
    <row r="929" spans="1:9" x14ac:dyDescent="0.25">
      <c r="A929" s="4"/>
      <c r="B929" s="4"/>
      <c r="C929" s="4"/>
      <c r="D929" s="4"/>
      <c r="E929" s="4"/>
      <c r="F929" s="4"/>
      <c r="G929" s="4"/>
      <c r="H929" s="4"/>
      <c r="I929" s="4"/>
    </row>
    <row r="930" spans="1:9" x14ac:dyDescent="0.25">
      <c r="A930" s="4"/>
      <c r="B930" s="4"/>
      <c r="C930" s="4"/>
      <c r="D930" s="4"/>
      <c r="E930" s="4"/>
      <c r="F930" s="4"/>
      <c r="G930" s="4"/>
      <c r="H930" s="4"/>
      <c r="I930" s="4"/>
    </row>
    <row r="931" spans="1:9" x14ac:dyDescent="0.25">
      <c r="A931" s="4"/>
      <c r="B931" s="4"/>
      <c r="C931" s="4"/>
      <c r="D931" s="4"/>
      <c r="E931" s="4"/>
      <c r="F931" s="4"/>
      <c r="G931" s="4"/>
      <c r="H931" s="4"/>
      <c r="I931" s="4"/>
    </row>
    <row r="932" spans="1:9" x14ac:dyDescent="0.25">
      <c r="A932" s="4"/>
      <c r="B932" s="4"/>
      <c r="C932" s="4"/>
      <c r="D932" s="4"/>
      <c r="E932" s="4"/>
      <c r="F932" s="4"/>
      <c r="G932" s="4"/>
      <c r="H932" s="4"/>
      <c r="I932" s="4"/>
    </row>
    <row r="933" spans="1:9" x14ac:dyDescent="0.25">
      <c r="A933" s="4"/>
      <c r="B933" s="4"/>
      <c r="C933" s="4"/>
      <c r="D933" s="4"/>
      <c r="E933" s="4"/>
      <c r="F933" s="4"/>
      <c r="G933" s="4"/>
      <c r="H933" s="4"/>
      <c r="I933" s="4"/>
    </row>
    <row r="934" spans="1:9" x14ac:dyDescent="0.25">
      <c r="A934" s="4"/>
      <c r="B934" s="4"/>
      <c r="C934" s="4"/>
      <c r="D934" s="4"/>
      <c r="E934" s="4"/>
      <c r="F934" s="4"/>
      <c r="G934" s="4"/>
      <c r="H934" s="4"/>
      <c r="I934" s="4"/>
    </row>
    <row r="935" spans="1:9" x14ac:dyDescent="0.25">
      <c r="A935" s="4"/>
      <c r="B935" s="4"/>
      <c r="C935" s="4"/>
      <c r="D935" s="4"/>
      <c r="E935" s="4"/>
      <c r="F935" s="4"/>
      <c r="G935" s="4"/>
      <c r="H935" s="4"/>
      <c r="I935" s="4"/>
    </row>
    <row r="936" spans="1:9" x14ac:dyDescent="0.25">
      <c r="A936" s="4"/>
      <c r="B936" s="4"/>
      <c r="C936" s="4"/>
      <c r="D936" s="4"/>
      <c r="E936" s="4"/>
      <c r="F936" s="4"/>
      <c r="G936" s="4"/>
      <c r="H936" s="4"/>
      <c r="I936" s="4"/>
    </row>
    <row r="937" spans="1:9" x14ac:dyDescent="0.25">
      <c r="A937" s="4"/>
      <c r="B937" s="4"/>
      <c r="C937" s="4"/>
      <c r="D937" s="4"/>
      <c r="E937" s="4"/>
      <c r="F937" s="4"/>
      <c r="G937" s="4"/>
      <c r="H937" s="4"/>
      <c r="I937" s="4"/>
    </row>
    <row r="938" spans="1:9" x14ac:dyDescent="0.25">
      <c r="A938" s="4"/>
      <c r="B938" s="4"/>
      <c r="C938" s="4"/>
      <c r="D938" s="4"/>
      <c r="E938" s="4"/>
      <c r="F938" s="4"/>
      <c r="G938" s="4"/>
      <c r="H938" s="4"/>
      <c r="I938" s="4"/>
    </row>
    <row r="939" spans="1:9" x14ac:dyDescent="0.25">
      <c r="A939" s="4"/>
      <c r="B939" s="4"/>
      <c r="C939" s="4"/>
      <c r="D939" s="4"/>
      <c r="E939" s="4"/>
      <c r="F939" s="4"/>
      <c r="G939" s="4"/>
      <c r="H939" s="4"/>
      <c r="I939" s="4"/>
    </row>
    <row r="940" spans="1:9" x14ac:dyDescent="0.25">
      <c r="A940" s="4"/>
      <c r="B940" s="4"/>
      <c r="C940" s="4"/>
      <c r="D940" s="4"/>
      <c r="E940" s="4"/>
      <c r="F940" s="4"/>
      <c r="G940" s="4"/>
      <c r="H940" s="4"/>
      <c r="I940" s="4"/>
    </row>
    <row r="941" spans="1:9" x14ac:dyDescent="0.25">
      <c r="A941" s="4"/>
      <c r="B941" s="4"/>
      <c r="C941" s="4"/>
      <c r="D941" s="4"/>
      <c r="E941" s="4"/>
      <c r="F941" s="4"/>
      <c r="G941" s="4"/>
      <c r="H941" s="4"/>
      <c r="I941" s="4"/>
    </row>
    <row r="942" spans="1:9" x14ac:dyDescent="0.25">
      <c r="A942" s="4"/>
      <c r="B942" s="4"/>
      <c r="C942" s="4"/>
      <c r="D942" s="4"/>
      <c r="E942" s="4"/>
      <c r="F942" s="4"/>
      <c r="G942" s="4"/>
      <c r="H942" s="4"/>
      <c r="I942" s="4"/>
    </row>
    <row r="943" spans="1:9" x14ac:dyDescent="0.25">
      <c r="A943" s="4"/>
      <c r="B943" s="4"/>
      <c r="C943" s="4"/>
      <c r="D943" s="4"/>
      <c r="E943" s="4"/>
      <c r="F943" s="4"/>
      <c r="G943" s="4"/>
      <c r="H943" s="4"/>
      <c r="I943" s="4"/>
    </row>
    <row r="944" spans="1:9" x14ac:dyDescent="0.25">
      <c r="A944" s="4"/>
      <c r="B944" s="4"/>
      <c r="C944" s="4"/>
      <c r="D944" s="4"/>
      <c r="E944" s="4"/>
      <c r="F944" s="4"/>
      <c r="G944" s="4"/>
      <c r="H944" s="4"/>
      <c r="I944" s="4"/>
    </row>
    <row r="945" spans="1:9" x14ac:dyDescent="0.25">
      <c r="A945" s="4"/>
      <c r="B945" s="4"/>
      <c r="C945" s="4"/>
      <c r="D945" s="4"/>
      <c r="E945" s="4"/>
      <c r="F945" s="4"/>
      <c r="G945" s="4"/>
      <c r="H945" s="4"/>
      <c r="I945" s="4"/>
    </row>
    <row r="946" spans="1:9" x14ac:dyDescent="0.25">
      <c r="A946" s="4"/>
      <c r="B946" s="4"/>
      <c r="C946" s="4"/>
      <c r="D946" s="4"/>
      <c r="E946" s="4"/>
      <c r="F946" s="4"/>
      <c r="G946" s="4"/>
      <c r="H946" s="4"/>
      <c r="I946" s="4"/>
    </row>
    <row r="947" spans="1:9" x14ac:dyDescent="0.25">
      <c r="A947" s="4"/>
      <c r="B947" s="4"/>
      <c r="C947" s="4"/>
      <c r="D947" s="4"/>
      <c r="E947" s="4"/>
      <c r="F947" s="4"/>
      <c r="G947" s="4"/>
      <c r="H947" s="4"/>
      <c r="I947" s="4"/>
    </row>
    <row r="948" spans="1:9" x14ac:dyDescent="0.25">
      <c r="A948" s="4"/>
      <c r="B948" s="4"/>
      <c r="C948" s="4"/>
      <c r="D948" s="4"/>
      <c r="E948" s="4"/>
      <c r="F948" s="4"/>
      <c r="G948" s="4"/>
      <c r="H948" s="4"/>
      <c r="I948" s="4"/>
    </row>
    <row r="949" spans="1:9" x14ac:dyDescent="0.25">
      <c r="A949" s="4"/>
      <c r="B949" s="4"/>
      <c r="C949" s="4"/>
      <c r="D949" s="4"/>
      <c r="E949" s="4"/>
      <c r="F949" s="4"/>
      <c r="G949" s="4"/>
      <c r="H949" s="4"/>
      <c r="I949" s="4"/>
    </row>
    <row r="950" spans="1:9" x14ac:dyDescent="0.25">
      <c r="A950" s="4"/>
      <c r="B950" s="4"/>
      <c r="C950" s="4"/>
      <c r="D950" s="4"/>
      <c r="E950" s="4"/>
      <c r="F950" s="4"/>
      <c r="G950" s="4"/>
      <c r="H950" s="4"/>
      <c r="I950" s="4"/>
    </row>
    <row r="951" spans="1:9" x14ac:dyDescent="0.25">
      <c r="A951" s="4"/>
      <c r="B951" s="4"/>
      <c r="C951" s="4"/>
      <c r="D951" s="4"/>
      <c r="E951" s="4"/>
      <c r="F951" s="4"/>
      <c r="G951" s="4"/>
      <c r="H951" s="4"/>
      <c r="I951" s="4"/>
    </row>
    <row r="952" spans="1:9" x14ac:dyDescent="0.25">
      <c r="A952" s="4"/>
      <c r="B952" s="4"/>
      <c r="C952" s="4"/>
      <c r="D952" s="4"/>
      <c r="E952" s="4"/>
      <c r="F952" s="4"/>
      <c r="G952" s="4"/>
      <c r="H952" s="4"/>
      <c r="I952" s="4"/>
    </row>
    <row r="953" spans="1:9" x14ac:dyDescent="0.25">
      <c r="A953" s="4"/>
      <c r="B953" s="4"/>
      <c r="C953" s="4"/>
      <c r="D953" s="4"/>
      <c r="E953" s="4"/>
      <c r="F953" s="4"/>
      <c r="G953" s="4"/>
      <c r="H953" s="4"/>
      <c r="I953" s="4"/>
    </row>
    <row r="954" spans="1:9" x14ac:dyDescent="0.25">
      <c r="A954" s="4"/>
      <c r="B954" s="4"/>
      <c r="C954" s="4"/>
      <c r="D954" s="4"/>
      <c r="E954" s="4"/>
      <c r="F954" s="4"/>
      <c r="G954" s="4"/>
      <c r="H954" s="4"/>
      <c r="I954" s="4"/>
    </row>
    <row r="955" spans="1:9" x14ac:dyDescent="0.25">
      <c r="A955" s="4"/>
      <c r="B955" s="4"/>
      <c r="C955" s="4"/>
      <c r="D955" s="4"/>
      <c r="E955" s="4"/>
      <c r="F955" s="4"/>
      <c r="G955" s="4"/>
      <c r="H955" s="4"/>
      <c r="I955" s="4"/>
    </row>
    <row r="956" spans="1:9" x14ac:dyDescent="0.25">
      <c r="A956" s="4"/>
      <c r="B956" s="4"/>
      <c r="C956" s="4"/>
      <c r="D956" s="4"/>
      <c r="E956" s="4"/>
      <c r="F956" s="4"/>
      <c r="G956" s="4"/>
      <c r="H956" s="4"/>
      <c r="I956" s="4"/>
    </row>
    <row r="957" spans="1:9" x14ac:dyDescent="0.25">
      <c r="A957" s="4"/>
      <c r="B957" s="4"/>
      <c r="C957" s="4"/>
      <c r="D957" s="4"/>
      <c r="E957" s="4"/>
      <c r="F957" s="4"/>
      <c r="G957" s="4"/>
      <c r="H957" s="4"/>
      <c r="I957" s="4"/>
    </row>
    <row r="958" spans="1:9" x14ac:dyDescent="0.25">
      <c r="A958" s="4"/>
      <c r="B958" s="4"/>
      <c r="C958" s="4"/>
      <c r="D958" s="4"/>
      <c r="E958" s="4"/>
      <c r="F958" s="4"/>
      <c r="G958" s="4"/>
      <c r="H958" s="4"/>
      <c r="I958" s="4"/>
    </row>
    <row r="959" spans="1:9" x14ac:dyDescent="0.25">
      <c r="A959" s="4"/>
      <c r="B959" s="4"/>
      <c r="C959" s="4"/>
      <c r="D959" s="4"/>
      <c r="E959" s="4"/>
      <c r="F959" s="4"/>
      <c r="G959" s="4"/>
      <c r="H959" s="4"/>
      <c r="I959" s="4"/>
    </row>
    <row r="960" spans="1:9" x14ac:dyDescent="0.25">
      <c r="A960" s="4"/>
      <c r="B960" s="4"/>
      <c r="C960" s="4"/>
      <c r="D960" s="4"/>
      <c r="E960" s="4"/>
      <c r="F960" s="4"/>
      <c r="G960" s="4"/>
      <c r="H960" s="4"/>
      <c r="I960" s="4"/>
    </row>
    <row r="961" spans="1:9" x14ac:dyDescent="0.25">
      <c r="A961" s="4"/>
      <c r="B961" s="4"/>
      <c r="C961" s="4"/>
      <c r="D961" s="4"/>
      <c r="E961" s="4"/>
      <c r="F961" s="4"/>
      <c r="G961" s="4"/>
      <c r="H961" s="4"/>
      <c r="I961" s="4"/>
    </row>
    <row r="962" spans="1:9" x14ac:dyDescent="0.25">
      <c r="A962" s="4"/>
      <c r="B962" s="4"/>
      <c r="C962" s="4"/>
      <c r="D962" s="4"/>
      <c r="E962" s="4"/>
      <c r="F962" s="4"/>
      <c r="G962" s="4"/>
      <c r="H962" s="4"/>
      <c r="I962" s="4"/>
    </row>
    <row r="963" spans="1:9" x14ac:dyDescent="0.25">
      <c r="A963" s="4"/>
      <c r="B963" s="4"/>
      <c r="C963" s="4"/>
      <c r="D963" s="4"/>
      <c r="E963" s="4"/>
      <c r="F963" s="4"/>
      <c r="G963" s="4"/>
      <c r="H963" s="4"/>
      <c r="I963" s="4"/>
    </row>
    <row r="964" spans="1:9" x14ac:dyDescent="0.25">
      <c r="A964" s="4"/>
      <c r="B964" s="4"/>
      <c r="C964" s="4"/>
      <c r="D964" s="4"/>
      <c r="E964" s="4"/>
      <c r="F964" s="4"/>
      <c r="G964" s="4"/>
      <c r="H964" s="4"/>
      <c r="I964" s="4"/>
    </row>
    <row r="965" spans="1:9" x14ac:dyDescent="0.25">
      <c r="A965" s="4"/>
      <c r="B965" s="4"/>
      <c r="C965" s="4"/>
      <c r="D965" s="4"/>
      <c r="E965" s="4"/>
      <c r="F965" s="4"/>
      <c r="G965" s="4"/>
      <c r="H965" s="4"/>
      <c r="I965" s="4"/>
    </row>
    <row r="966" spans="1:9" x14ac:dyDescent="0.25">
      <c r="A966" s="4"/>
      <c r="B966" s="4"/>
      <c r="C966" s="4"/>
      <c r="D966" s="4"/>
      <c r="E966" s="4"/>
      <c r="F966" s="4"/>
      <c r="G966" s="4"/>
      <c r="H966" s="4"/>
      <c r="I966" s="4"/>
    </row>
    <row r="967" spans="1:9" x14ac:dyDescent="0.25">
      <c r="A967" s="4"/>
      <c r="B967" s="4"/>
      <c r="C967" s="4"/>
      <c r="D967" s="4"/>
      <c r="E967" s="4"/>
      <c r="F967" s="4"/>
      <c r="G967" s="4"/>
      <c r="H967" s="4"/>
      <c r="I967" s="4"/>
    </row>
    <row r="968" spans="1:9" x14ac:dyDescent="0.25">
      <c r="A968" s="4"/>
      <c r="B968" s="4"/>
      <c r="C968" s="4"/>
      <c r="D968" s="4"/>
      <c r="E968" s="4"/>
      <c r="F968" s="4"/>
      <c r="G968" s="4"/>
      <c r="H968" s="4"/>
      <c r="I968" s="4"/>
    </row>
    <row r="969" spans="1:9" x14ac:dyDescent="0.25">
      <c r="A969" s="4"/>
      <c r="B969" s="4"/>
      <c r="C969" s="4"/>
      <c r="D969" s="4"/>
      <c r="E969" s="4"/>
      <c r="F969" s="4"/>
      <c r="G969" s="4"/>
      <c r="H969" s="4"/>
      <c r="I969" s="4"/>
    </row>
    <row r="970" spans="1:9" x14ac:dyDescent="0.25">
      <c r="A970" s="4"/>
      <c r="B970" s="4"/>
      <c r="C970" s="4"/>
      <c r="D970" s="4"/>
      <c r="E970" s="4"/>
      <c r="F970" s="4"/>
      <c r="G970" s="4"/>
      <c r="H970" s="4"/>
      <c r="I970" s="4"/>
    </row>
    <row r="971" spans="1:9" x14ac:dyDescent="0.25">
      <c r="A971" s="4"/>
      <c r="B971" s="4"/>
      <c r="C971" s="4"/>
      <c r="D971" s="4"/>
      <c r="E971" s="4"/>
      <c r="F971" s="4"/>
      <c r="G971" s="4"/>
      <c r="H971" s="4"/>
      <c r="I971" s="4"/>
    </row>
    <row r="972" spans="1:9" x14ac:dyDescent="0.25">
      <c r="A972" s="4"/>
      <c r="B972" s="4"/>
      <c r="C972" s="4"/>
      <c r="D972" s="4"/>
      <c r="E972" s="4"/>
      <c r="F972" s="4"/>
      <c r="G972" s="4"/>
      <c r="H972" s="4"/>
      <c r="I972" s="4"/>
    </row>
    <row r="973" spans="1:9" x14ac:dyDescent="0.25">
      <c r="A973" s="4"/>
      <c r="B973" s="4"/>
      <c r="C973" s="4"/>
      <c r="D973" s="4"/>
      <c r="E973" s="4"/>
      <c r="F973" s="4"/>
      <c r="G973" s="4"/>
      <c r="H973" s="4"/>
      <c r="I973" s="4"/>
    </row>
    <row r="974" spans="1:9" x14ac:dyDescent="0.25">
      <c r="A974" s="4"/>
      <c r="B974" s="4"/>
      <c r="C974" s="4"/>
      <c r="D974" s="4"/>
      <c r="E974" s="4"/>
      <c r="F974" s="4"/>
      <c r="G974" s="4"/>
      <c r="H974" s="4"/>
      <c r="I974" s="4"/>
    </row>
    <row r="975" spans="1:9" x14ac:dyDescent="0.25">
      <c r="A975" s="4"/>
      <c r="B975" s="4"/>
      <c r="C975" s="4"/>
      <c r="D975" s="4"/>
      <c r="E975" s="4"/>
      <c r="F975" s="4"/>
      <c r="G975" s="4"/>
      <c r="H975" s="4"/>
      <c r="I975" s="4"/>
    </row>
    <row r="976" spans="1:9" x14ac:dyDescent="0.25">
      <c r="A976" s="4"/>
      <c r="B976" s="4"/>
      <c r="C976" s="4"/>
      <c r="D976" s="4"/>
      <c r="E976" s="4"/>
      <c r="F976" s="4"/>
      <c r="G976" s="4"/>
      <c r="H976" s="4"/>
      <c r="I976" s="4"/>
    </row>
    <row r="977" spans="1:9" x14ac:dyDescent="0.25">
      <c r="A977" s="4"/>
      <c r="B977" s="4"/>
      <c r="C977" s="4"/>
      <c r="D977" s="4"/>
      <c r="E977" s="4"/>
      <c r="F977" s="4"/>
      <c r="G977" s="4"/>
      <c r="H977" s="4"/>
      <c r="I977" s="4"/>
    </row>
    <row r="978" spans="1:9" x14ac:dyDescent="0.25">
      <c r="A978" s="4"/>
      <c r="B978" s="4"/>
      <c r="C978" s="4"/>
      <c r="D978" s="4"/>
      <c r="E978" s="4"/>
      <c r="F978" s="4"/>
      <c r="G978" s="4"/>
      <c r="H978" s="4"/>
      <c r="I978" s="4"/>
    </row>
    <row r="979" spans="1:9" x14ac:dyDescent="0.25">
      <c r="A979" s="4"/>
      <c r="B979" s="4"/>
      <c r="C979" s="4"/>
      <c r="D979" s="4"/>
      <c r="E979" s="4"/>
      <c r="F979" s="4"/>
      <c r="G979" s="4"/>
      <c r="H979" s="4"/>
      <c r="I979" s="4"/>
    </row>
    <row r="980" spans="1:9" x14ac:dyDescent="0.25">
      <c r="A980" s="4"/>
      <c r="B980" s="4"/>
      <c r="C980" s="4"/>
      <c r="D980" s="4"/>
      <c r="E980" s="4"/>
      <c r="F980" s="4"/>
      <c r="G980" s="4"/>
      <c r="H980" s="4"/>
      <c r="I980" s="4"/>
    </row>
    <row r="981" spans="1:9" x14ac:dyDescent="0.25">
      <c r="A981" s="4"/>
      <c r="B981" s="4"/>
      <c r="C981" s="4"/>
      <c r="D981" s="4"/>
      <c r="E981" s="4"/>
      <c r="F981" s="4"/>
      <c r="G981" s="4"/>
      <c r="H981" s="4"/>
      <c r="I981" s="4"/>
    </row>
    <row r="982" spans="1:9" x14ac:dyDescent="0.25">
      <c r="A982" s="4"/>
      <c r="B982" s="4"/>
      <c r="C982" s="4"/>
      <c r="D982" s="4"/>
      <c r="E982" s="4"/>
      <c r="F982" s="4"/>
      <c r="G982" s="4"/>
      <c r="H982" s="4"/>
      <c r="I982" s="4"/>
    </row>
    <row r="983" spans="1:9" x14ac:dyDescent="0.25">
      <c r="A983" s="4"/>
      <c r="B983" s="4"/>
      <c r="C983" s="4"/>
      <c r="D983" s="4"/>
      <c r="E983" s="4"/>
      <c r="F983" s="4"/>
      <c r="G983" s="4"/>
      <c r="H983" s="4"/>
      <c r="I983" s="4"/>
    </row>
    <row r="984" spans="1:9" x14ac:dyDescent="0.25">
      <c r="A984" s="4"/>
      <c r="B984" s="4"/>
      <c r="C984" s="4"/>
      <c r="D984" s="4"/>
      <c r="E984" s="4"/>
      <c r="F984" s="4"/>
      <c r="G984" s="4"/>
      <c r="H984" s="4"/>
      <c r="I984" s="4"/>
    </row>
    <row r="985" spans="1:9" x14ac:dyDescent="0.25">
      <c r="A985" s="4"/>
      <c r="B985" s="4"/>
      <c r="C985" s="4"/>
      <c r="D985" s="4"/>
      <c r="E985" s="4"/>
      <c r="F985" s="4"/>
      <c r="G985" s="4"/>
      <c r="H985" s="4"/>
      <c r="I985" s="4"/>
    </row>
    <row r="986" spans="1:9" x14ac:dyDescent="0.25">
      <c r="A986" s="4"/>
      <c r="B986" s="4"/>
      <c r="C986" s="4"/>
      <c r="D986" s="4"/>
      <c r="E986" s="4"/>
      <c r="F986" s="4"/>
      <c r="G986" s="4"/>
      <c r="H986" s="4"/>
      <c r="I986" s="4"/>
    </row>
    <row r="987" spans="1:9" x14ac:dyDescent="0.25">
      <c r="A987" s="4"/>
      <c r="B987" s="4"/>
      <c r="C987" s="4"/>
      <c r="D987" s="4"/>
      <c r="E987" s="4"/>
      <c r="F987" s="4"/>
      <c r="G987" s="4"/>
      <c r="H987" s="4"/>
      <c r="I987" s="4"/>
    </row>
    <row r="988" spans="1:9" x14ac:dyDescent="0.25">
      <c r="A988" s="4"/>
      <c r="B988" s="4"/>
      <c r="C988" s="4"/>
      <c r="D988" s="4"/>
      <c r="E988" s="4"/>
      <c r="F988" s="4"/>
      <c r="G988" s="4"/>
      <c r="H988" s="4"/>
      <c r="I988" s="4"/>
    </row>
    <row r="989" spans="1:9" x14ac:dyDescent="0.25">
      <c r="A989" s="4"/>
      <c r="B989" s="4"/>
      <c r="C989" s="4"/>
      <c r="D989" s="4"/>
      <c r="E989" s="4"/>
      <c r="F989" s="4"/>
      <c r="G989" s="4"/>
      <c r="H989" s="4"/>
      <c r="I989" s="4"/>
    </row>
    <row r="990" spans="1:9" x14ac:dyDescent="0.25">
      <c r="A990" s="4"/>
      <c r="B990" s="4"/>
      <c r="C990" s="4"/>
      <c r="D990" s="4"/>
      <c r="E990" s="4"/>
      <c r="F990" s="4"/>
      <c r="G990" s="4"/>
      <c r="H990" s="4"/>
      <c r="I990" s="4"/>
    </row>
    <row r="991" spans="1:9" x14ac:dyDescent="0.25">
      <c r="A991" s="4"/>
      <c r="B991" s="4"/>
      <c r="C991" s="4"/>
      <c r="D991" s="4"/>
      <c r="E991" s="4"/>
      <c r="F991" s="4"/>
      <c r="G991" s="4"/>
      <c r="H991" s="4"/>
      <c r="I991" s="4"/>
    </row>
    <row r="992" spans="1:9" x14ac:dyDescent="0.25">
      <c r="A992" s="4"/>
      <c r="B992" s="4"/>
      <c r="C992" s="4"/>
      <c r="D992" s="4"/>
      <c r="E992" s="4"/>
      <c r="F992" s="4"/>
      <c r="G992" s="4"/>
      <c r="H992" s="4"/>
      <c r="I992" s="4"/>
    </row>
    <row r="993" spans="1:9" x14ac:dyDescent="0.25">
      <c r="A993" s="4"/>
      <c r="B993" s="4"/>
      <c r="C993" s="4"/>
      <c r="D993" s="4"/>
      <c r="E993" s="4"/>
      <c r="F993" s="4"/>
      <c r="G993" s="4"/>
      <c r="H993" s="4"/>
      <c r="I993" s="4"/>
    </row>
    <row r="994" spans="1:9" x14ac:dyDescent="0.25">
      <c r="A994" s="4"/>
      <c r="B994" s="4"/>
      <c r="C994" s="4"/>
      <c r="D994" s="4"/>
      <c r="E994" s="4"/>
      <c r="F994" s="4"/>
      <c r="G994" s="4"/>
      <c r="H994" s="4"/>
      <c r="I994" s="4"/>
    </row>
    <row r="995" spans="1:9" x14ac:dyDescent="0.25">
      <c r="A995" s="4"/>
      <c r="B995" s="4"/>
      <c r="C995" s="4"/>
      <c r="D995" s="4"/>
      <c r="E995" s="4"/>
      <c r="F995" s="4"/>
      <c r="G995" s="4"/>
      <c r="H995" s="4"/>
      <c r="I995" s="4"/>
    </row>
    <row r="996" spans="1:9" x14ac:dyDescent="0.25">
      <c r="A996" s="4"/>
      <c r="B996" s="4"/>
      <c r="C996" s="4"/>
      <c r="D996" s="4"/>
      <c r="E996" s="4"/>
      <c r="F996" s="4"/>
      <c r="G996" s="4"/>
      <c r="H996" s="4"/>
      <c r="I996" s="4"/>
    </row>
    <row r="997" spans="1:9" x14ac:dyDescent="0.25">
      <c r="A997" s="4"/>
      <c r="B997" s="4"/>
      <c r="C997" s="4"/>
      <c r="D997" s="4"/>
      <c r="E997" s="4"/>
      <c r="F997" s="4"/>
      <c r="G997" s="4"/>
      <c r="H997" s="4"/>
      <c r="I997" s="4"/>
    </row>
    <row r="998" spans="1:9" x14ac:dyDescent="0.25">
      <c r="A998" s="4"/>
      <c r="B998" s="4"/>
      <c r="C998" s="4"/>
      <c r="D998" s="4"/>
      <c r="E998" s="4"/>
      <c r="F998" s="4"/>
      <c r="G998" s="4"/>
      <c r="H998" s="4"/>
      <c r="I998" s="4"/>
    </row>
    <row r="999" spans="1:9" x14ac:dyDescent="0.25">
      <c r="A999" s="4"/>
      <c r="B999" s="4"/>
      <c r="C999" s="4"/>
      <c r="D999" s="4"/>
      <c r="E999" s="4"/>
      <c r="F999" s="4"/>
      <c r="G999" s="4"/>
      <c r="H999" s="4"/>
      <c r="I999" s="4"/>
    </row>
    <row r="1000" spans="1:9" x14ac:dyDescent="0.25">
      <c r="A1000" s="4"/>
      <c r="B1000" s="4"/>
      <c r="C1000" s="4"/>
      <c r="D1000" s="4"/>
      <c r="E1000" s="4"/>
      <c r="F1000" s="4"/>
      <c r="G1000" s="4"/>
      <c r="H1000" s="4"/>
      <c r="I1000" s="4"/>
    </row>
    <row r="1001" spans="1:9" x14ac:dyDescent="0.25">
      <c r="A1001" s="4"/>
      <c r="B1001" s="4"/>
      <c r="C1001" s="4"/>
      <c r="D1001" s="4"/>
      <c r="E1001" s="4"/>
      <c r="F1001" s="4"/>
      <c r="G1001" s="4"/>
      <c r="H1001" s="4"/>
      <c r="I1001" s="4"/>
    </row>
    <row r="1002" spans="1:9" x14ac:dyDescent="0.25">
      <c r="A1002" s="4"/>
      <c r="B1002" s="4"/>
      <c r="C1002" s="4"/>
      <c r="D1002" s="4"/>
      <c r="E1002" s="4"/>
      <c r="F1002" s="4"/>
      <c r="G1002" s="4"/>
      <c r="H1002" s="4"/>
      <c r="I1002" s="4"/>
    </row>
    <row r="1003" spans="1:9" x14ac:dyDescent="0.25">
      <c r="A1003" s="4"/>
      <c r="B1003" s="4"/>
      <c r="C1003" s="4"/>
      <c r="D1003" s="4"/>
      <c r="E1003" s="4"/>
      <c r="F1003" s="4"/>
      <c r="G1003" s="4"/>
      <c r="H1003" s="4"/>
      <c r="I1003" s="4"/>
    </row>
    <row r="1004" spans="1:9" x14ac:dyDescent="0.25">
      <c r="A1004" s="4"/>
      <c r="B1004" s="4"/>
      <c r="C1004" s="4"/>
      <c r="D1004" s="4"/>
      <c r="E1004" s="4"/>
      <c r="F1004" s="4"/>
      <c r="G1004" s="4"/>
      <c r="H1004" s="4"/>
      <c r="I1004" s="4"/>
    </row>
    <row r="1005" spans="1:9" x14ac:dyDescent="0.25">
      <c r="A1005" s="4"/>
      <c r="B1005" s="4"/>
      <c r="C1005" s="4"/>
      <c r="D1005" s="4"/>
      <c r="E1005" s="4"/>
      <c r="F1005" s="4"/>
      <c r="G1005" s="4"/>
      <c r="H1005" s="4"/>
      <c r="I1005" s="4"/>
    </row>
    <row r="1006" spans="1:9" x14ac:dyDescent="0.25">
      <c r="A1006" s="4"/>
      <c r="B1006" s="4"/>
      <c r="C1006" s="4"/>
      <c r="D1006" s="4"/>
      <c r="E1006" s="4"/>
      <c r="F1006" s="4"/>
      <c r="G1006" s="4"/>
      <c r="H1006" s="4"/>
      <c r="I1006" s="4"/>
    </row>
    <row r="1007" spans="1:9" x14ac:dyDescent="0.25">
      <c r="A1007" s="4"/>
      <c r="B1007" s="4"/>
      <c r="C1007" s="4"/>
      <c r="D1007" s="4"/>
      <c r="E1007" s="4"/>
      <c r="F1007" s="4"/>
      <c r="G1007" s="4"/>
      <c r="H1007" s="4"/>
      <c r="I1007" s="4"/>
    </row>
    <row r="1008" spans="1:9" x14ac:dyDescent="0.25">
      <c r="A1008" s="4"/>
      <c r="B1008" s="4"/>
      <c r="C1008" s="4"/>
      <c r="D1008" s="4"/>
      <c r="E1008" s="4"/>
      <c r="F1008" s="4"/>
      <c r="G1008" s="4"/>
      <c r="H1008" s="4"/>
      <c r="I1008" s="4"/>
    </row>
    <row r="1009" spans="1:9" x14ac:dyDescent="0.25">
      <c r="A1009" s="4"/>
      <c r="B1009" s="4"/>
      <c r="C1009" s="4"/>
      <c r="D1009" s="4"/>
      <c r="E1009" s="4"/>
      <c r="F1009" s="4"/>
      <c r="G1009" s="4"/>
      <c r="H1009" s="4"/>
      <c r="I1009" s="4"/>
    </row>
    <row r="1010" spans="1:9" x14ac:dyDescent="0.25">
      <c r="A1010" s="4"/>
      <c r="B1010" s="4"/>
      <c r="C1010" s="4"/>
      <c r="D1010" s="4"/>
      <c r="E1010" s="4"/>
      <c r="F1010" s="4"/>
      <c r="G1010" s="4"/>
      <c r="H1010" s="4"/>
      <c r="I1010" s="4"/>
    </row>
    <row r="1011" spans="1:9" x14ac:dyDescent="0.25">
      <c r="A1011" s="4"/>
      <c r="B1011" s="4"/>
      <c r="C1011" s="4"/>
      <c r="D1011" s="4"/>
      <c r="E1011" s="4"/>
      <c r="F1011" s="4"/>
      <c r="G1011" s="4"/>
      <c r="H1011" s="4"/>
      <c r="I1011" s="4"/>
    </row>
    <row r="1012" spans="1:9" x14ac:dyDescent="0.25">
      <c r="A1012" s="4"/>
      <c r="B1012" s="4"/>
      <c r="C1012" s="4"/>
      <c r="D1012" s="4"/>
      <c r="E1012" s="4"/>
      <c r="F1012" s="4"/>
      <c r="G1012" s="4"/>
      <c r="H1012" s="4"/>
      <c r="I1012" s="4"/>
    </row>
    <row r="1013" spans="1:9" x14ac:dyDescent="0.25">
      <c r="A1013" s="4"/>
      <c r="B1013" s="4"/>
      <c r="C1013" s="4"/>
      <c r="D1013" s="4"/>
      <c r="E1013" s="4"/>
      <c r="F1013" s="4"/>
      <c r="G1013" s="4"/>
      <c r="H1013" s="4"/>
      <c r="I1013" s="4"/>
    </row>
    <row r="1014" spans="1:9" x14ac:dyDescent="0.25">
      <c r="A1014" s="4"/>
      <c r="B1014" s="4"/>
      <c r="C1014" s="4"/>
      <c r="D1014" s="4"/>
      <c r="E1014" s="4"/>
      <c r="F1014" s="4"/>
      <c r="G1014" s="4"/>
      <c r="H1014" s="4"/>
      <c r="I1014" s="4"/>
    </row>
    <row r="1015" spans="1:9" x14ac:dyDescent="0.25">
      <c r="A1015" s="4"/>
      <c r="B1015" s="4"/>
      <c r="C1015" s="4"/>
      <c r="D1015" s="4"/>
      <c r="E1015" s="4"/>
      <c r="F1015" s="4"/>
      <c r="G1015" s="4"/>
      <c r="H1015" s="4"/>
      <c r="I1015" s="4"/>
    </row>
    <row r="1016" spans="1:9" x14ac:dyDescent="0.25">
      <c r="A1016" s="4"/>
      <c r="B1016" s="4"/>
      <c r="C1016" s="4"/>
      <c r="D1016" s="4"/>
      <c r="E1016" s="4"/>
      <c r="F1016" s="4"/>
      <c r="G1016" s="4"/>
      <c r="H1016" s="4"/>
      <c r="I1016" s="4"/>
    </row>
    <row r="1017" spans="1:9" x14ac:dyDescent="0.25">
      <c r="A1017" s="4"/>
      <c r="B1017" s="4"/>
      <c r="C1017" s="4"/>
      <c r="D1017" s="4"/>
      <c r="E1017" s="4"/>
      <c r="F1017" s="4"/>
      <c r="G1017" s="4"/>
      <c r="H1017" s="4"/>
      <c r="I1017" s="4"/>
    </row>
    <row r="1018" spans="1:9" x14ac:dyDescent="0.25">
      <c r="A1018" s="4"/>
      <c r="B1018" s="4"/>
      <c r="C1018" s="4"/>
      <c r="D1018" s="4"/>
      <c r="E1018" s="4"/>
      <c r="F1018" s="4"/>
      <c r="G1018" s="4"/>
      <c r="H1018" s="4"/>
      <c r="I1018" s="4"/>
    </row>
    <row r="1019" spans="1:9" x14ac:dyDescent="0.25">
      <c r="A1019" s="4"/>
      <c r="B1019" s="4"/>
      <c r="C1019" s="4"/>
      <c r="D1019" s="4"/>
      <c r="E1019" s="4"/>
      <c r="F1019" s="4"/>
      <c r="G1019" s="4"/>
      <c r="H1019" s="4"/>
      <c r="I1019" s="4"/>
    </row>
  </sheetData>
  <mergeCells count="44">
    <mergeCell ref="G63:G65"/>
    <mergeCell ref="H63:H65"/>
    <mergeCell ref="I63:I65"/>
    <mergeCell ref="G43:G61"/>
    <mergeCell ref="I43:I61"/>
    <mergeCell ref="H43:H61"/>
    <mergeCell ref="A62:I62"/>
    <mergeCell ref="B47:B48"/>
    <mergeCell ref="C47:C48"/>
    <mergeCell ref="E47:E48"/>
    <mergeCell ref="F47:F48"/>
    <mergeCell ref="H21:H34"/>
    <mergeCell ref="I21:I34"/>
    <mergeCell ref="J31:J32"/>
    <mergeCell ref="J29:J30"/>
    <mergeCell ref="J27:J28"/>
    <mergeCell ref="A29:A30"/>
    <mergeCell ref="B29:B30"/>
    <mergeCell ref="F29:F30"/>
    <mergeCell ref="A31:A32"/>
    <mergeCell ref="B31:B32"/>
    <mergeCell ref="E31:E32"/>
    <mergeCell ref="F31:F32"/>
    <mergeCell ref="A2:I2"/>
    <mergeCell ref="G3:G19"/>
    <mergeCell ref="H3:H19"/>
    <mergeCell ref="I3:I19"/>
    <mergeCell ref="A20:I20"/>
    <mergeCell ref="J47:J48"/>
    <mergeCell ref="A27:A28"/>
    <mergeCell ref="B27:B28"/>
    <mergeCell ref="C27:C28"/>
    <mergeCell ref="E27:E28"/>
    <mergeCell ref="F27:F28"/>
    <mergeCell ref="G36:G41"/>
    <mergeCell ref="H36:H41"/>
    <mergeCell ref="I36:I41"/>
    <mergeCell ref="A42:I42"/>
    <mergeCell ref="C29:C30"/>
    <mergeCell ref="A35:I35"/>
    <mergeCell ref="A47:A48"/>
    <mergeCell ref="C31:C32"/>
    <mergeCell ref="E29:E30"/>
    <mergeCell ref="G21:G34"/>
  </mergeCells>
  <phoneticPr fontId="7" type="noConversion"/>
  <hyperlinks>
    <hyperlink ref="D28" r:id="rId1" xr:uid="{A581B6E7-99E8-4074-89FB-1C1B64CEE0FC}"/>
    <hyperlink ref="D30" r:id="rId2" xr:uid="{CBE69F55-58EB-4EAB-982D-23E11D4EA8C0}"/>
    <hyperlink ref="D32" r:id="rId3" xr:uid="{8E705E39-2505-4037-9BEB-509C3A5BF3C5}"/>
  </hyperlinks>
  <pageMargins left="0.7" right="0.7" top="0.75" bottom="0.75" header="0.3" footer="0.3"/>
  <pageSetup paperSize="9" orientation="portrait" verticalDpi="0" r:id="rId4"/>
  <ignoredErrors>
    <ignoredError sqref="J35 J62 J20" formula="1"/>
  </ignoredErrors>
  <legacyDrawing r:id="rId5"/>
  <extLst>
    <ext xmlns:x14="http://schemas.microsoft.com/office/spreadsheetml/2009/9/main" uri="{CCE6A557-97BC-4b89-ADB6-D9C93CAAB3DF}">
      <x14:dataValidations xmlns:xm="http://schemas.microsoft.com/office/excel/2006/main" count="2">
        <x14:dataValidation type="list" allowBlank="1" showInputMessage="1" showErrorMessage="1" xr:uid="{AE0623E8-C3F8-4E68-A846-E46FF4F06A85}">
          <x14:formula1>
            <xm:f>Parameters!$A$2:$A$8</xm:f>
          </x14:formula1>
          <xm:sqref>E3:E19 E63:E65 E29 E36:E41 E33:E34 E31 E21:E27 E43:E47 E49:E61</xm:sqref>
        </x14:dataValidation>
        <x14:dataValidation type="list" allowBlank="1" showInputMessage="1" showErrorMessage="1" xr:uid="{D39C2F52-AE53-4850-935B-1C067A10DCAD}">
          <x14:formula1>
            <xm:f>Parameters!$A$2:$A$7</xm:f>
          </x14:formula1>
          <xm:sqref>E99:E118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6417F-17C1-4D1C-B707-02116E6005BB}">
  <dimension ref="A1:J15"/>
  <sheetViews>
    <sheetView zoomScaleNormal="100" workbookViewId="0">
      <selection activeCell="I20" sqref="I20"/>
    </sheetView>
  </sheetViews>
  <sheetFormatPr defaultRowHeight="15" x14ac:dyDescent="0.25"/>
  <cols>
    <col min="1" max="1" width="41" style="3" customWidth="1"/>
    <col min="2" max="2" width="21.42578125" customWidth="1"/>
    <col min="3" max="8" width="16.7109375" bestFit="1" customWidth="1"/>
    <col min="9" max="9" width="18.5703125" customWidth="1"/>
  </cols>
  <sheetData>
    <row r="1" spans="1:10" x14ac:dyDescent="0.25">
      <c r="A1" s="32" t="s">
        <v>198</v>
      </c>
      <c r="B1" t="s">
        <v>199</v>
      </c>
      <c r="C1" t="s">
        <v>200</v>
      </c>
      <c r="D1" t="s">
        <v>201</v>
      </c>
      <c r="E1" t="s">
        <v>202</v>
      </c>
      <c r="F1" t="s">
        <v>203</v>
      </c>
      <c r="G1" t="s">
        <v>204</v>
      </c>
      <c r="H1" t="s">
        <v>205</v>
      </c>
      <c r="I1" t="s">
        <v>124</v>
      </c>
      <c r="J1" t="s">
        <v>206</v>
      </c>
    </row>
    <row r="2" spans="1:10" x14ac:dyDescent="0.25">
      <c r="A2" s="14" t="s">
        <v>207</v>
      </c>
      <c r="B2" s="17" t="str">
        <f>'DORA Vereisten'!J2</f>
        <v>Niets is ingevuld</v>
      </c>
      <c r="C2" s="16" t="e">
        <f>COUNTIF('DORA Vereisten'!$E$3:$E$16, "Level 0 - Incompleet")/COUNTA('DORA Vereisten'!E3:E16)</f>
        <v>#DIV/0!</v>
      </c>
      <c r="D2" s="16" t="e">
        <f>COUNTIF('DORA Vereisten'!$E$3:$E$16, "Level 1 - Initieel")/COUNTA('DORA Vereisten'!E3:E16)</f>
        <v>#DIV/0!</v>
      </c>
      <c r="E2" s="16" t="e">
        <f>COUNTIF('DORA Vereisten'!$E$3:$E$16, "Level 2 - Beheerd")/COUNTA('DORA Vereisten'!E3:E16)</f>
        <v>#DIV/0!</v>
      </c>
      <c r="F2" s="16" t="e">
        <f>COUNTIF('DORA Vereisten'!$E$3:$E$16, "Level 3 - Gedefinieerd")/COUNTA('DORA Vereisten'!E3:E16)</f>
        <v>#DIV/0!</v>
      </c>
      <c r="G2" s="16" t="e">
        <f>COUNTIF('DORA Vereisten'!$E$3:$E$16, "Level 4 - Kwantitatief Beheerd")/COUNTA('DORA Vereisten'!E3:E16)</f>
        <v>#DIV/0!</v>
      </c>
      <c r="H2" s="16" t="e">
        <f>COUNTIF('DORA Vereisten'!$E$3:$E$16, "Level 5 - Geoptimaliseerd")/COUNTA('DORA Vereisten'!E3:E16)</f>
        <v>#DIV/0!</v>
      </c>
      <c r="I2" s="16" t="e">
        <f>COUNTIF('DORA Vereisten'!$E$3:$E$16, "Niet van toepassing")/COUNTA('DORA Vereisten'!E3:E16)</f>
        <v>#DIV/0!</v>
      </c>
      <c r="J2" s="16" t="e">
        <f t="shared" ref="J2:J7" si="0">SUM(C2:I2)</f>
        <v>#DIV/0!</v>
      </c>
    </row>
    <row r="3" spans="1:10" x14ac:dyDescent="0.25">
      <c r="A3" s="14" t="s">
        <v>208</v>
      </c>
      <c r="B3" s="17" t="str">
        <f>'DORA Vereisten'!J20</f>
        <v>Niets is ingevuld</v>
      </c>
      <c r="C3" s="16" t="e">
        <f>COUNTIF('DORA Vereisten'!$E$21:$E$34, "Level 0 - Incompleet")/COUNTA('DORA Vereisten'!E21:E34)</f>
        <v>#DIV/0!</v>
      </c>
      <c r="D3" s="16" t="e">
        <f>COUNTIF('DORA Vereisten'!$E$21:$E$34, "Level 1 - Initieel")/COUNTA('DORA Vereisten'!E21:E34)</f>
        <v>#DIV/0!</v>
      </c>
      <c r="E3" s="16" t="e">
        <f>COUNTIF('DORA Vereisten'!$E$21:$E$34, "Level 2 - Beheerd")/COUNTA('DORA Vereisten'!E21:E34)</f>
        <v>#DIV/0!</v>
      </c>
      <c r="F3" s="16" t="e">
        <f>COUNTIF('DORA Vereisten'!$E$21:$E$34, "Level 3 - Gedefinieerd")/COUNTA('DORA Vereisten'!E21:E34)</f>
        <v>#DIV/0!</v>
      </c>
      <c r="G3" s="16" t="e">
        <f>COUNTIF('DORA Vereisten'!$E$21:$E$34, "Level 4 - Kwantitatief Beheerd")/COUNTA('DORA Vereisten'!E21:E34)</f>
        <v>#DIV/0!</v>
      </c>
      <c r="H3" s="16" t="e">
        <f>COUNTIF('DORA Vereisten'!$E$21:$E$34, "Level 5 - Geoptimaliseerd")/COUNTA('DORA Vereisten'!E21:E34)</f>
        <v>#DIV/0!</v>
      </c>
      <c r="I3" s="16" t="e">
        <f>COUNTIF('DORA Vereisten'!$E$21:$E$34, "Niet van toepassing")/COUNTA('DORA Vereisten'!E21:E34)</f>
        <v>#DIV/0!</v>
      </c>
      <c r="J3" s="16" t="e">
        <f t="shared" si="0"/>
        <v>#DIV/0!</v>
      </c>
    </row>
    <row r="4" spans="1:10" ht="30" x14ac:dyDescent="0.25">
      <c r="A4" s="14" t="s">
        <v>209</v>
      </c>
      <c r="B4" s="17" t="str">
        <f>'DORA Vereisten'!J35</f>
        <v>Niets is ingevuld</v>
      </c>
      <c r="C4" s="16">
        <f>COUNTIF('DORA Vereisten'!$E$36:$E$40, "Level 0 - Incompleet")/COUNTA('DORA Vereisten'!E36:E40)</f>
        <v>0</v>
      </c>
      <c r="D4" s="16">
        <f>COUNTIF('DORA Vereisten'!$E$36:$E$40, "Level 1 - Initieel")/COUNTA('DORA Vereisten'!E36:E40)</f>
        <v>0</v>
      </c>
      <c r="E4" s="16">
        <f>COUNTIF('DORA Vereisten'!$E$36:$E$40, "Level 2 - Beheerd")/COUNTA('DORA Vereisten'!E36:E40)</f>
        <v>0</v>
      </c>
      <c r="F4" s="16">
        <f>COUNTIF('DORA Vereisten'!$E$36:$E$40, "Level 3 - Gedefinieerd")/COUNTA('DORA Vereisten'!E36:E40)</f>
        <v>0</v>
      </c>
      <c r="G4" s="16">
        <f>COUNTIF('DORA Vereisten'!$E$36:$E$40, "Level 4 - Kwantitatief Beheerd")/COUNTA('DORA Vereisten'!E36:E40)</f>
        <v>0</v>
      </c>
      <c r="H4" s="16">
        <f>COUNTIF('DORA Vereisten'!$E$36:$E$40, "Level 5 - Geoptimaliseerd")/COUNTA('DORA Vereisten'!E36:E40)</f>
        <v>0</v>
      </c>
      <c r="I4" s="16">
        <f>COUNTIF('DORA Vereisten'!$E$36:$E$40, "Niet van toepassing")/COUNTA('DORA Vereisten'!E36:E40)</f>
        <v>1</v>
      </c>
      <c r="J4" s="16">
        <f t="shared" si="0"/>
        <v>1</v>
      </c>
    </row>
    <row r="5" spans="1:10" x14ac:dyDescent="0.25">
      <c r="A5" s="14" t="s">
        <v>210</v>
      </c>
      <c r="B5" s="17" t="str">
        <f>'DORA Vereisten'!J42</f>
        <v>Niets is ingevuld</v>
      </c>
      <c r="C5" s="16" t="e">
        <f>COUNTIF('DORA Vereisten'!$E$43:$E$61, "Level 0 - Incompleet")/COUNTA('DORA Vereisten'!E43:E61)</f>
        <v>#DIV/0!</v>
      </c>
      <c r="D5" s="16" t="e">
        <f>COUNTIF('DORA Vereisten'!$E$43:$E$61, "Level 1 - Initieel")/COUNTA('DORA Vereisten'!E43:E61)</f>
        <v>#DIV/0!</v>
      </c>
      <c r="E5" s="16" t="e">
        <f>COUNTIF('DORA Vereisten'!$E$43:$E$61, "Level 2 - Beheerd")/COUNTA('DORA Vereisten'!E43:E61)</f>
        <v>#DIV/0!</v>
      </c>
      <c r="F5" s="16" t="e">
        <f>COUNTIF('DORA Vereisten'!$E$43:$E$61, "Level 3 - Gedefinieerd")/COUNTA('DORA Vereisten'!E43:E61)</f>
        <v>#DIV/0!</v>
      </c>
      <c r="G5" s="16" t="e">
        <f>COUNTIF('DORA Vereisten'!$E$43:$E$61, "Level 4 - Kwantitatief Beheerd")/COUNTA('DORA Vereisten'!E43:E61)</f>
        <v>#DIV/0!</v>
      </c>
      <c r="H5" s="16" t="e">
        <f>COUNTIF('DORA Vereisten'!$E$43:$E$61, "Level 5 - Geoptimaliseerd")/COUNTA('DORA Vereisten'!E43:E61)</f>
        <v>#DIV/0!</v>
      </c>
      <c r="I5" s="16" t="e">
        <f>COUNTIF('DORA Vereisten'!$E$43:$E$61, "Niet van toepassing")/COUNTA('DORA Vereisten'!E43:E61)</f>
        <v>#DIV/0!</v>
      </c>
      <c r="J5" s="16" t="e">
        <f t="shared" si="0"/>
        <v>#DIV/0!</v>
      </c>
    </row>
    <row r="6" spans="1:10" ht="45" x14ac:dyDescent="0.25">
      <c r="A6" s="14" t="s">
        <v>211</v>
      </c>
      <c r="B6" s="17" t="str">
        <f>'DORA Vereisten'!J62</f>
        <v>Niets is ingevuld</v>
      </c>
      <c r="C6" s="16" t="e">
        <f>COUNTIF('DORA Vereisten'!$E$63:$E$65, "Level 0 - Incompleet")/COUNTA('DORA Vereisten'!E63:E65)</f>
        <v>#DIV/0!</v>
      </c>
      <c r="D6" s="16" t="e">
        <f>COUNTIF('DORA Vereisten'!$E$63:$E$65, "Level 1 - Initieel")/COUNTA('DORA Vereisten'!E63:E65)</f>
        <v>#DIV/0!</v>
      </c>
      <c r="E6" s="16" t="e">
        <f>COUNTIF('DORA Vereisten'!$E$63:$E$65, "Level 2 - Beheerd")/COUNTA('DORA Vereisten'!E63:E65)</f>
        <v>#DIV/0!</v>
      </c>
      <c r="F6" s="16" t="e">
        <f>COUNTIF('DORA Vereisten'!$E$63:$E$65, "Level 3 - Gedefinieerd")/COUNTA('DORA Vereisten'!E63:E65)</f>
        <v>#DIV/0!</v>
      </c>
      <c r="G6" s="16" t="e">
        <f>COUNTIF('DORA Vereisten'!$E$63:$E$65, "Level 4 - Kwantitatief Beheerd")/COUNTA('DORA Vereisten'!E63:E65)</f>
        <v>#DIV/0!</v>
      </c>
      <c r="H6" s="16" t="e">
        <f>COUNTIF('DORA Vereisten'!$E$63:$E$65, "Level 5 - Geoptimaliseerd")/COUNTA('DORA Vereisten'!E63:E65)</f>
        <v>#DIV/0!</v>
      </c>
      <c r="I6" s="16" t="e">
        <f>COUNTIF('DORA Vereisten'!$E$63:$E$65, "Niet van toepassing")/COUNTA('DORA Vereisten'!E63:E65)</f>
        <v>#DIV/0!</v>
      </c>
      <c r="J6" s="16" t="e">
        <f t="shared" si="0"/>
        <v>#DIV/0!</v>
      </c>
    </row>
    <row r="7" spans="1:10" x14ac:dyDescent="0.25">
      <c r="A7" s="32" t="s">
        <v>212</v>
      </c>
      <c r="B7" s="17" t="e">
        <f>AVERAGE(B2:B6)</f>
        <v>#DIV/0!</v>
      </c>
      <c r="C7" s="16">
        <f t="shared" ref="C7:I7" si="1">C14/$A$15</f>
        <v>0</v>
      </c>
      <c r="D7" s="16">
        <f t="shared" si="1"/>
        <v>0</v>
      </c>
      <c r="E7" s="16">
        <f t="shared" si="1"/>
        <v>0</v>
      </c>
      <c r="F7" s="16">
        <f t="shared" si="1"/>
        <v>0</v>
      </c>
      <c r="G7" s="16">
        <f t="shared" si="1"/>
        <v>0</v>
      </c>
      <c r="H7" s="16">
        <f t="shared" si="1"/>
        <v>0</v>
      </c>
      <c r="I7" s="16">
        <f t="shared" si="1"/>
        <v>1</v>
      </c>
      <c r="J7" s="16">
        <f t="shared" si="0"/>
        <v>1</v>
      </c>
    </row>
    <row r="10" spans="1:10" x14ac:dyDescent="0.25">
      <c r="A10" s="3">
        <f>COUNTA('DORA Vereisten'!E3:E16)</f>
        <v>0</v>
      </c>
      <c r="C10" s="19">
        <f>COUNTIF('DORA Vereisten'!$E$3:$E$16, "Level 0 - Incompleet")</f>
        <v>0</v>
      </c>
      <c r="D10" s="19">
        <f>COUNTIF('DORA Vereisten'!$E$3:$E$16, "Level 1 - Initieel")</f>
        <v>0</v>
      </c>
      <c r="E10" s="19">
        <f>COUNTIF('DORA Vereisten'!$E$3:$E$16, "Level 2 - Beheerd")</f>
        <v>0</v>
      </c>
      <c r="F10" s="19">
        <f>COUNTIF('DORA Vereisten'!$E$3:$E$16, "Level 3 - Gedefinieerd")</f>
        <v>0</v>
      </c>
      <c r="G10" s="19">
        <f>COUNTIF('DORA Vereisten'!$E$3:$E$16, "Level 4 - Kwantitatief Beheerd")</f>
        <v>0</v>
      </c>
      <c r="H10" s="19">
        <f>COUNTIF('DORA Vereisten'!$E$3:$E$16, "Level 5 - Geoptimaliseerd")</f>
        <v>0</v>
      </c>
      <c r="I10" s="19">
        <f>COUNTIF('DORA Vereisten'!$E$3:$E$16, "Niet van toepassing")</f>
        <v>0</v>
      </c>
    </row>
    <row r="11" spans="1:10" x14ac:dyDescent="0.25">
      <c r="A11" s="3">
        <f>COUNTA('DORA Vereisten'!E21:E34)</f>
        <v>0</v>
      </c>
      <c r="C11" s="19">
        <f>COUNTIF('DORA Vereisten'!$E$21:$E$34, "Level 0 - Incompleet")</f>
        <v>0</v>
      </c>
      <c r="D11" s="19">
        <f>COUNTIF('DORA Vereisten'!$E$21:$E$34, "Level 1 - Initieel")</f>
        <v>0</v>
      </c>
      <c r="E11" s="19">
        <f>COUNTIF('DORA Vereisten'!$E$21:$E$34, "Level 2 - Beheerd")</f>
        <v>0</v>
      </c>
      <c r="F11" s="19">
        <f>COUNTIF('DORA Vereisten'!$E$21:$E$34, "Level 3 - Gedefinieerd")</f>
        <v>0</v>
      </c>
      <c r="G11" s="19">
        <f>COUNTIF('DORA Vereisten'!$E$21:$E$34, "Level 4 - Kwantitatief Beheerd")</f>
        <v>0</v>
      </c>
      <c r="H11" s="19">
        <f>COUNTIF('DORA Vereisten'!$E$21:$E$34, "Level 5 - Geoptimaliseerd")</f>
        <v>0</v>
      </c>
      <c r="I11" s="19">
        <f>COUNTIF('DORA Vereisten'!$E$21:$E$34, "Niet van toepassing")</f>
        <v>0</v>
      </c>
    </row>
    <row r="12" spans="1:10" x14ac:dyDescent="0.25">
      <c r="A12" s="3">
        <f>COUNTA('DORA Vereisten'!E36:E40)</f>
        <v>3</v>
      </c>
      <c r="C12" s="19">
        <f>COUNTIF('DORA Vereisten'!$E$36:$E$40, "Level 0 - Incompleet")</f>
        <v>0</v>
      </c>
      <c r="D12" s="19">
        <f>COUNTIF('DORA Vereisten'!$E$36:$E$40, "Level 1 - Initieel")</f>
        <v>0</v>
      </c>
      <c r="E12" s="19">
        <f>COUNTIF('DORA Vereisten'!$E$36:$E$40, "Level 2 - Beheerd")</f>
        <v>0</v>
      </c>
      <c r="F12" s="19">
        <f>COUNTIF('DORA Vereisten'!$E$36:$E$40, "Level 3 - Gedefinieerd")</f>
        <v>0</v>
      </c>
      <c r="G12" s="19">
        <f>COUNTIF('DORA Vereisten'!$E$36:$E$40, "Level 4 - Kwantitatief Beheerd")</f>
        <v>0</v>
      </c>
      <c r="H12" s="19">
        <f>COUNTIF('DORA Vereisten'!$E$36:$E$40, "Level 5 - Geoptimaliseerd")</f>
        <v>0</v>
      </c>
      <c r="I12" s="19">
        <f>COUNTIF('DORA Vereisten'!$E$36:$E$40, "Niet van toepassing")</f>
        <v>3</v>
      </c>
    </row>
    <row r="13" spans="1:10" x14ac:dyDescent="0.25">
      <c r="A13" s="3">
        <f>COUNTA('DORA Vereisten'!E43:E61)</f>
        <v>0</v>
      </c>
      <c r="C13" s="19">
        <f>COUNTIF('DORA Vereisten'!$E$43:$E$61, "Level 0 - Incompleet")</f>
        <v>0</v>
      </c>
      <c r="D13" s="19">
        <f>COUNTIF('DORA Vereisten'!$E$43:$E$61, "Level 1 - Initieel")</f>
        <v>0</v>
      </c>
      <c r="E13" s="19">
        <f>COUNTIF('DORA Vereisten'!$E$43:$E$61, "Level 2 - Beheerd")</f>
        <v>0</v>
      </c>
      <c r="F13" s="19">
        <f>COUNTIF('DORA Vereisten'!$E$43:$E$61, "Level 3 - Gedefinieerd")</f>
        <v>0</v>
      </c>
      <c r="G13" s="19">
        <f>COUNTIF('DORA Vereisten'!$E$43:$E$61, "Level 4 - Kwantitatief Beheerd")</f>
        <v>0</v>
      </c>
      <c r="H13" s="19">
        <f>COUNTIF('DORA Vereisten'!$E$43:$E$61, "Level 5 - Geoptimaliseerd")</f>
        <v>0</v>
      </c>
      <c r="I13" s="19">
        <f>COUNTIF('DORA Vereisten'!$E$43:$E$61, "Niet van toepassing")</f>
        <v>0</v>
      </c>
    </row>
    <row r="14" spans="1:10" x14ac:dyDescent="0.25">
      <c r="A14" s="3">
        <f>COUNTA('DORA Vereisten'!E63:E65)</f>
        <v>0</v>
      </c>
      <c r="C14" s="19">
        <f t="shared" ref="C14:I14" si="2">SUM(C10:C13)</f>
        <v>0</v>
      </c>
      <c r="D14" s="19">
        <f t="shared" si="2"/>
        <v>0</v>
      </c>
      <c r="E14" s="19">
        <f t="shared" si="2"/>
        <v>0</v>
      </c>
      <c r="F14" s="19">
        <f t="shared" si="2"/>
        <v>0</v>
      </c>
      <c r="G14" s="19">
        <f t="shared" si="2"/>
        <v>0</v>
      </c>
      <c r="H14" s="19">
        <f t="shared" si="2"/>
        <v>0</v>
      </c>
      <c r="I14" s="19">
        <f t="shared" si="2"/>
        <v>3</v>
      </c>
    </row>
    <row r="15" spans="1:10" x14ac:dyDescent="0.25">
      <c r="A15" s="3">
        <f>SUM(A10:A13)</f>
        <v>3</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66B86-3EAF-44A1-AE92-EAE5DAAD807C}">
  <dimension ref="A1:A15"/>
  <sheetViews>
    <sheetView workbookViewId="0">
      <selection activeCell="A12" sqref="A12:A15"/>
    </sheetView>
  </sheetViews>
  <sheetFormatPr defaultRowHeight="15" x14ac:dyDescent="0.25"/>
  <cols>
    <col min="1" max="1" width="30.140625" customWidth="1"/>
  </cols>
  <sheetData>
    <row r="1" spans="1:1" x14ac:dyDescent="0.25">
      <c r="A1" s="2" t="s">
        <v>4</v>
      </c>
    </row>
    <row r="2" spans="1:1" x14ac:dyDescent="0.25">
      <c r="A2" s="1" t="s">
        <v>213</v>
      </c>
    </row>
    <row r="3" spans="1:1" x14ac:dyDescent="0.25">
      <c r="A3" s="1" t="s">
        <v>214</v>
      </c>
    </row>
    <row r="4" spans="1:1" x14ac:dyDescent="0.25">
      <c r="A4" s="1" t="s">
        <v>215</v>
      </c>
    </row>
    <row r="5" spans="1:1" x14ac:dyDescent="0.25">
      <c r="A5" s="1" t="s">
        <v>216</v>
      </c>
    </row>
    <row r="6" spans="1:1" x14ac:dyDescent="0.25">
      <c r="A6" s="1" t="s">
        <v>217</v>
      </c>
    </row>
    <row r="7" spans="1:1" x14ac:dyDescent="0.25">
      <c r="A7" s="1" t="s">
        <v>218</v>
      </c>
    </row>
    <row r="8" spans="1:1" x14ac:dyDescent="0.25">
      <c r="A8" t="s">
        <v>124</v>
      </c>
    </row>
    <row r="12" spans="1:1" x14ac:dyDescent="0.25">
      <c r="A12" t="s">
        <v>219</v>
      </c>
    </row>
    <row r="13" spans="1:1" x14ac:dyDescent="0.25">
      <c r="A13" t="s">
        <v>220</v>
      </c>
    </row>
    <row r="14" spans="1:1" x14ac:dyDescent="0.25">
      <c r="A14" t="s">
        <v>221</v>
      </c>
    </row>
    <row r="15" spans="1:1" x14ac:dyDescent="0.25">
      <c r="A15" t="s">
        <v>222</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54ED193054C1544B4FC31BA884227D3" ma:contentTypeVersion="11" ma:contentTypeDescription="Create a new document." ma:contentTypeScope="" ma:versionID="928930c5bd8ce946e7e4329dc972d158">
  <xsd:schema xmlns:xsd="http://www.w3.org/2001/XMLSchema" xmlns:xs="http://www.w3.org/2001/XMLSchema" xmlns:p="http://schemas.microsoft.com/office/2006/metadata/properties" xmlns:ns2="702c5afe-0602-4255-988a-031bd4c07e32" xmlns:ns3="b5fbc51a-7c38-4454-abed-bf6d4075c3d7" targetNamespace="http://schemas.microsoft.com/office/2006/metadata/properties" ma:root="true" ma:fieldsID="9fd0d61d7d4d94c5ba7a63b8883bdfa5" ns2:_="" ns3:_="">
    <xsd:import namespace="702c5afe-0602-4255-988a-031bd4c07e32"/>
    <xsd:import namespace="b5fbc51a-7c38-4454-abed-bf6d4075c3d7"/>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2c5afe-0602-4255-988a-031bd4c07e32"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cb322534-de14-4406-aab1-18eacec5027d"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fbc51a-7c38-4454-abed-bf6d4075c3d7"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a090eb7f-3582-4da6-b63d-1f165c3fb069}" ma:internalName="TaxCatchAll" ma:showField="CatchAllData" ma:web="b5fbc51a-7c38-4454-abed-bf6d4075c3d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b5fbc51a-7c38-4454-abed-bf6d4075c3d7" xsi:nil="true"/>
    <lcf76f155ced4ddcb4097134ff3c332f xmlns="702c5afe-0602-4255-988a-031bd4c07e3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6B96786-5E60-421E-B0A3-003512982DE7}">
  <ds:schemaRefs>
    <ds:schemaRef ds:uri="http://schemas.microsoft.com/sharepoint/v3/contenttype/forms"/>
  </ds:schemaRefs>
</ds:datastoreItem>
</file>

<file path=customXml/itemProps2.xml><?xml version="1.0" encoding="utf-8"?>
<ds:datastoreItem xmlns:ds="http://schemas.openxmlformats.org/officeDocument/2006/customXml" ds:itemID="{92E648D6-9553-4822-816C-27C479B94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02c5afe-0602-4255-988a-031bd4c07e32"/>
    <ds:schemaRef ds:uri="b5fbc51a-7c38-4454-abed-bf6d4075c3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86B455B-9B16-4608-A984-CC850FB9ADB6}">
  <ds:schemaRefs>
    <ds:schemaRef ds:uri="http://schemas.microsoft.com/office/2006/metadata/properties"/>
    <ds:schemaRef ds:uri="http://schemas.microsoft.com/office/infopath/2007/PartnerControls"/>
    <ds:schemaRef ds:uri="b5fbc51a-7c38-4454-abed-bf6d4075c3d7"/>
    <ds:schemaRef ds:uri="702c5afe-0602-4255-988a-031bd4c07e3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4</vt:i4>
      </vt:variant>
    </vt:vector>
  </HeadingPairs>
  <TitlesOfParts>
    <vt:vector size="4" baseType="lpstr">
      <vt:lpstr>Info sheet</vt:lpstr>
      <vt:lpstr>DORA Vereisten</vt:lpstr>
      <vt:lpstr>Rapportering</vt:lpstr>
      <vt:lpstr>Parameters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privacy ireto</dc:creator>
  <cp:keywords/>
  <dc:description/>
  <cp:lastModifiedBy>An Van Damme</cp:lastModifiedBy>
  <cp:revision/>
  <dcterms:created xsi:type="dcterms:W3CDTF">2024-04-26T07:19:45Z</dcterms:created>
  <dcterms:modified xsi:type="dcterms:W3CDTF">2024-11-13T11:45:47Z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0x010100654ED193054C1544B4FC31BA884227D3</vt:lpwstr>
  </property>
  <property fmtid="{D5CDD505-2E9C-101B-9397-08002B2CF9AE}" pid="3" name="MediaServiceImageTags">
    <vt:lpwstr/>
  </property>
</Properties>
</file>